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755" tabRatio="874"/>
  </bookViews>
  <sheets>
    <sheet name="Legend" sheetId="5" r:id="rId1"/>
    <sheet name=" Upheld Dispute Tracking Report" sheetId="25" r:id="rId2"/>
    <sheet name="UDTMH" sheetId="10" r:id="rId3"/>
    <sheet name="UDTBH" sheetId="33" r:id="rId4"/>
    <sheet name="DETUD" sheetId="26" r:id="rId5"/>
    <sheet name="UDTBT" sheetId="34" r:id="rId6"/>
    <sheet name="UDTMT" sheetId="9" r:id="rId7"/>
  </sheets>
  <calcPr calcId="152511"/>
</workbook>
</file>

<file path=xl/calcChain.xml><?xml version="1.0" encoding="utf-8"?>
<calcChain xmlns="http://schemas.openxmlformats.org/spreadsheetml/2006/main">
  <c r="H2" i="9" l="1"/>
  <c r="G3" i="9" s="1"/>
  <c r="H3" i="9" s="1"/>
  <c r="G4" i="9" s="1"/>
  <c r="H4" i="9" s="1"/>
  <c r="H2" i="34"/>
  <c r="C2" i="34" s="1"/>
  <c r="H2" i="26"/>
  <c r="G3" i="26" s="1"/>
  <c r="H3" i="26" s="1"/>
  <c r="H2" i="33"/>
  <c r="C2" i="33" s="1"/>
  <c r="H2" i="10"/>
  <c r="G3" i="10" s="1"/>
  <c r="H3" i="10" s="1"/>
  <c r="G4" i="10" s="1"/>
  <c r="H4" i="10" l="1"/>
  <c r="G5" i="10" s="1"/>
  <c r="H5" i="10" s="1"/>
  <c r="G6" i="10" s="1"/>
  <c r="H6" i="10" s="1"/>
  <c r="G7" i="10" s="1"/>
  <c r="C3" i="10"/>
  <c r="C2" i="10"/>
  <c r="G4" i="26"/>
  <c r="H4" i="26" s="1"/>
  <c r="G5" i="26" s="1"/>
  <c r="G5" i="9"/>
  <c r="H5" i="9" s="1"/>
  <c r="C4" i="9"/>
  <c r="C3" i="9"/>
  <c r="C2" i="9"/>
  <c r="G3" i="34"/>
  <c r="G3" i="33"/>
  <c r="C2" i="26"/>
  <c r="C3" i="26"/>
  <c r="C5" i="10"/>
  <c r="H5" i="26" l="1"/>
  <c r="G6" i="26" s="1"/>
  <c r="C4" i="26"/>
  <c r="C4" i="10"/>
  <c r="G6" i="9"/>
  <c r="H6" i="9" s="1"/>
  <c r="H3" i="34"/>
  <c r="G4" i="34" s="1"/>
  <c r="H3" i="33"/>
  <c r="G4" i="33" s="1"/>
  <c r="H4" i="33" s="1"/>
  <c r="H7" i="10"/>
  <c r="G8" i="10" s="1"/>
  <c r="C6" i="10"/>
  <c r="H6" i="26" l="1"/>
  <c r="G7" i="26" s="1"/>
  <c r="C6" i="26"/>
  <c r="C3" i="33"/>
  <c r="C5" i="26"/>
  <c r="H4" i="34"/>
  <c r="C4" i="34" s="1"/>
  <c r="C3" i="34"/>
  <c r="C5" i="9"/>
  <c r="G7" i="9"/>
  <c r="H7" i="9" s="1"/>
  <c r="C6" i="9"/>
  <c r="G5" i="33"/>
  <c r="H5" i="33" s="1"/>
  <c r="H8" i="10"/>
  <c r="G9" i="10" s="1"/>
  <c r="C7" i="10"/>
  <c r="H7" i="26" l="1"/>
  <c r="G8" i="26" s="1"/>
  <c r="C7" i="26"/>
  <c r="G5" i="34"/>
  <c r="H5" i="34" s="1"/>
  <c r="G6" i="34" s="1"/>
  <c r="G8" i="9"/>
  <c r="H8" i="9" s="1"/>
  <c r="C7" i="9"/>
  <c r="G6" i="33"/>
  <c r="H6" i="33" s="1"/>
  <c r="C4" i="33"/>
  <c r="H9" i="10"/>
  <c r="C9" i="10" s="1"/>
  <c r="C8" i="10"/>
  <c r="H8" i="26" l="1"/>
  <c r="G9" i="26" s="1"/>
  <c r="C8" i="26"/>
  <c r="C5" i="34"/>
  <c r="H6" i="34"/>
  <c r="C6" i="34" s="1"/>
  <c r="C5" i="33"/>
  <c r="G9" i="9"/>
  <c r="H9" i="9" s="1"/>
  <c r="G10" i="9" s="1"/>
  <c r="C8" i="9"/>
  <c r="G7" i="33"/>
  <c r="H7" i="33" s="1"/>
  <c r="H9" i="26" l="1"/>
  <c r="C9" i="26"/>
  <c r="G7" i="34"/>
  <c r="H7" i="34" s="1"/>
  <c r="C7" i="34" s="1"/>
  <c r="H10" i="9"/>
  <c r="G11" i="9" s="1"/>
  <c r="C6" i="33"/>
  <c r="C9" i="9"/>
  <c r="G8" i="33"/>
  <c r="H8" i="33" s="1"/>
  <c r="C10" i="9" l="1"/>
  <c r="G8" i="34"/>
  <c r="H8" i="34" s="1"/>
  <c r="C8" i="34" s="1"/>
  <c r="H11" i="9"/>
  <c r="G12" i="9" s="1"/>
  <c r="C11" i="9"/>
  <c r="C7" i="33"/>
  <c r="G9" i="33"/>
  <c r="H9" i="33" s="1"/>
  <c r="G10" i="26"/>
  <c r="H10" i="26" l="1"/>
  <c r="C10" i="26"/>
  <c r="G9" i="34"/>
  <c r="H12" i="9"/>
  <c r="G13" i="9" s="1"/>
  <c r="H13" i="9" s="1"/>
  <c r="C8" i="33"/>
  <c r="H9" i="34"/>
  <c r="C9" i="34" s="1"/>
  <c r="C9" i="33"/>
  <c r="G11" i="26"/>
  <c r="H11" i="26" l="1"/>
  <c r="C11" i="26"/>
  <c r="C12" i="9"/>
  <c r="C13" i="9"/>
  <c r="G10" i="34"/>
  <c r="G12" i="26"/>
  <c r="H12" i="26" l="1"/>
  <c r="G13" i="26" s="1"/>
  <c r="C12" i="26"/>
  <c r="H10" i="34"/>
  <c r="G11" i="34" s="1"/>
  <c r="H13" i="26" l="1"/>
  <c r="C13" i="26"/>
  <c r="G14" i="26"/>
  <c r="H11" i="34"/>
  <c r="G12" i="34" s="1"/>
  <c r="C10" i="34"/>
  <c r="H14" i="26" l="1"/>
  <c r="C14" i="26"/>
  <c r="G15" i="26"/>
  <c r="H12" i="34"/>
  <c r="G13" i="34" s="1"/>
  <c r="H13" i="34" s="1"/>
  <c r="C11" i="34"/>
  <c r="H15" i="26" l="1"/>
  <c r="C15" i="26" s="1"/>
  <c r="C13" i="34"/>
  <c r="C12" i="34"/>
  <c r="G16" i="26" l="1"/>
  <c r="H16" i="26" l="1"/>
  <c r="G17" i="26" s="1"/>
  <c r="C17" i="26" l="1"/>
  <c r="C16" i="26"/>
  <c r="H17" i="26"/>
  <c r="G18" i="26" s="1"/>
  <c r="H18" i="26" l="1"/>
  <c r="G19" i="26" s="1"/>
  <c r="C18" i="26" l="1"/>
  <c r="H19" i="26"/>
  <c r="G20" i="26" s="1"/>
  <c r="C19" i="26" l="1"/>
  <c r="H20" i="26"/>
  <c r="G21" i="26" s="1"/>
  <c r="C20" i="26" l="1"/>
  <c r="H21" i="26"/>
  <c r="C21" i="26" s="1"/>
</calcChain>
</file>

<file path=xl/sharedStrings.xml><?xml version="1.0" encoding="utf-8"?>
<sst xmlns="http://schemas.openxmlformats.org/spreadsheetml/2006/main" count="230" uniqueCount="114">
  <si>
    <t>FIELD NO</t>
  </si>
  <si>
    <t>FIELD NAME</t>
  </si>
  <si>
    <t>POSITION</t>
  </si>
  <si>
    <t>PICTURE</t>
  </si>
  <si>
    <t>LENGTH</t>
  </si>
  <si>
    <t>DEFINITION / VALUES</t>
  </si>
  <si>
    <t>X(5)</t>
  </si>
  <si>
    <t>X(20)</t>
  </si>
  <si>
    <t>9(6)</t>
  </si>
  <si>
    <t>X(19)</t>
  </si>
  <si>
    <t>9(12)</t>
  </si>
  <si>
    <t>9(2)</t>
  </si>
  <si>
    <t>9(3)</t>
  </si>
  <si>
    <t>9(7)V999</t>
  </si>
  <si>
    <t>9(8)</t>
  </si>
  <si>
    <t>CCYYMMDD</t>
  </si>
  <si>
    <t>X(2)</t>
  </si>
  <si>
    <t>X(15)</t>
  </si>
  <si>
    <t>The identifier for the Service Provider.</t>
  </si>
  <si>
    <t>Record Description</t>
  </si>
  <si>
    <t xml:space="preserve">Values = 00 - 99.  </t>
  </si>
  <si>
    <t>9(7)</t>
  </si>
  <si>
    <t>‘CCYYMMDD’ = DDPS File creation date.</t>
  </si>
  <si>
    <t>‘HHMMSS’ = DDPS File creation time.</t>
  </si>
  <si>
    <t>An incrementing batch sequence number that starts at 0000001.</t>
  </si>
  <si>
    <t>Spaces</t>
  </si>
  <si>
    <t>9(11)</t>
  </si>
  <si>
    <t>A unique reference number for a prescription assigned by a plan.  It must be unique for any DOS and Service Provider ID combination.</t>
  </si>
  <si>
    <t>RECORD TYPE CODE</t>
  </si>
  <si>
    <t>SEQUENCE NUMBER</t>
  </si>
  <si>
    <t>DDPS SYSTEM DATE</t>
  </si>
  <si>
    <t>DDPS SYSTEM TIME</t>
  </si>
  <si>
    <t>FILE ID</t>
  </si>
  <si>
    <t>FILLER</t>
  </si>
  <si>
    <t>DETAIL REF NUMBER</t>
  </si>
  <si>
    <t>DATE OF SERVICE</t>
  </si>
  <si>
    <t>SERVICE PROVIDER ID QUALIFIER</t>
  </si>
  <si>
    <t>SERVICE PROVIDER ID</t>
  </si>
  <si>
    <t>SEQUENCE NO</t>
  </si>
  <si>
    <t>PRESCRIPTION SERVICE REFERENCE NO</t>
  </si>
  <si>
    <t>FILL NUMBER</t>
  </si>
  <si>
    <t xml:space="preserve">
Record Type Code</t>
  </si>
  <si>
    <t>TOTAL DETAIL RECORD COUNT</t>
  </si>
  <si>
    <t xml:space="preserve">12UMT - Upheld Disputes Coverage Gap Tracking Report </t>
  </si>
  <si>
    <t>12UMT - Upheld Disputes Coverage Gap Tracking Report</t>
  </si>
  <si>
    <t>12UMT - Upheld Disputes Tracking Report</t>
  </si>
  <si>
    <t>UDTMH</t>
  </si>
  <si>
    <t>Manufacturer Header</t>
  </si>
  <si>
    <t>UDTMT</t>
  </si>
  <si>
    <t>Manufacturer Trailer</t>
  </si>
  <si>
    <t>Upheld Dispute Tracking Data Record</t>
  </si>
  <si>
    <t>DETUD</t>
  </si>
  <si>
    <t>UDTBH</t>
  </si>
  <si>
    <t>UDTBT</t>
  </si>
  <si>
    <t>Benefit Year Header</t>
  </si>
  <si>
    <t>Benefit Year Trailer</t>
  </si>
  <si>
    <t xml:space="preserve">               UDTBH</t>
  </si>
  <si>
    <t xml:space="preserve">               UDTBT</t>
  </si>
  <si>
    <t xml:space="preserve">                              DETUD</t>
  </si>
  <si>
    <t>12UMT - Upheld Dispute Tracking Report</t>
  </si>
  <si>
    <t>"UDTMH"</t>
  </si>
  <si>
    <t>MANUFACTURER P NUMBER</t>
  </si>
  <si>
    <t>The CMS assigned manufacturer P-Number.</t>
  </si>
  <si>
    <t>9(4)</t>
  </si>
  <si>
    <t>BENEFIT YEAR</t>
  </si>
  <si>
    <t>X(4)</t>
  </si>
  <si>
    <t>"DETUD"</t>
  </si>
  <si>
    <t>"UDTBH"</t>
  </si>
  <si>
    <t>DISPUTED REPORT ID</t>
  </si>
  <si>
    <t>"UDTBT"</t>
  </si>
  <si>
    <t>"UDTMT"</t>
  </si>
  <si>
    <t>Upheld Dispute Tracking Report</t>
  </si>
  <si>
    <t>Legend: Upheld Dispute Tracking Report</t>
  </si>
  <si>
    <t>X(160)</t>
  </si>
  <si>
    <t>UPHELD DISPUTE STATUS</t>
  </si>
  <si>
    <t>X(1)</t>
  </si>
  <si>
    <t>REIMBURSEMENT SENT YEAR</t>
  </si>
  <si>
    <t>The year in which the Dispute was sent on the Reimbursement Report. This could be the current year or a prior year. 
Will contain 0000 when the Dispute has not been sent on a Reimbursement Report.
Format is: YYYY</t>
  </si>
  <si>
    <t>NON-FINANCIAL RESOLUTION REASON</t>
  </si>
  <si>
    <t>1 – (Resolved, Non-financial Adjustment) The Contract/Sponsor has deleted or adjusted the PDE, resolving the dispute. The Reported Gap Discount was not adjusted. 
2 – (Resolved, Financial Adjustment) The Contract/Sponsor has deleted or adjusted the PDE, resolving the dispute. The Reported Gap Discount was adjusted.
3 – (Unresolved) The Contract/Sponsor has not made sufficient adjustments to resolve the dispute.</t>
  </si>
  <si>
    <t>This is the detail reference number associated with the Disputed PDE.</t>
  </si>
  <si>
    <t>TOTAL RESOLVED NON-FINANCIAL RECORD COUNT</t>
  </si>
  <si>
    <t>TOTAL RESOLVED FINANCIAL RECORD COUNT</t>
  </si>
  <si>
    <t>TOTAL UNRESOLVED RECORD COUNT</t>
  </si>
  <si>
    <t>The number of detail records (DETUD).</t>
  </si>
  <si>
    <t>The number of detail records with UPHELD DISPUTE STATUS equal to 1</t>
  </si>
  <si>
    <t>The number of detail records with UPHELD DISPUTE STATUS equal to 2</t>
  </si>
  <si>
    <t>The number of detail records with UPHELD DISPUTE STATUS equal to 3</t>
  </si>
  <si>
    <t>X(161)</t>
  </si>
  <si>
    <t>DISPUTED PRODUCT SERVICE ID</t>
  </si>
  <si>
    <t>DISPUTED DAYS SUPPLY</t>
  </si>
  <si>
    <t>DISPUTED QUANTITY DISPENSED</t>
  </si>
  <si>
    <t xml:space="preserve">The PRODUCT SERVICE ID from the disputed PDE.
First 11 positions are NDC, no spaces or hyphens, followed by 8 spaces. 
Format is:
MMMMMDDDDPP.  </t>
  </si>
  <si>
    <t>The DAYS SUPPLY from the disputed PDE.
0 – 999</t>
  </si>
  <si>
    <t>The DAYS SUPPLY from the current PDE.
0 – 999</t>
  </si>
  <si>
    <t xml:space="preserve">The QUANTITY DISPENSED from the disputed PDE.
Number of Units, Grams, Milliliters, other. If compounded item, total of all ingredients should be supplied as Quantity Dispensed. </t>
  </si>
  <si>
    <t xml:space="preserve">The QUANTITY DISPENSED from the current PDE.
Number of Units, Grams, Milliliters, other. If compounded item, total of all ingredients should be supplied as Quantity Dispensed. </t>
  </si>
  <si>
    <t xml:space="preserve">The benefit year for which invoice cycle has ended.
Format is: "YYYY". </t>
  </si>
  <si>
    <t>X(116)</t>
  </si>
  <si>
    <t>PRODUCT SERVICE ID</t>
  </si>
  <si>
    <t xml:space="preserve">DAYS SUPPLY </t>
  </si>
  <si>
    <t>QUANTITY DISPENSED</t>
  </si>
  <si>
    <t>This is the Benefit Year/Quarter in which the PDE was invoiced and disputed.
Format is: "YYYYQQ".                                                                                          
QQ is represented as "01"-"17".</t>
  </si>
  <si>
    <t xml:space="preserve">The benefit year for which invoice cycle has ended.
Format is: "YYYY". </t>
  </si>
  <si>
    <t>X(117)</t>
  </si>
  <si>
    <t>DISPUTE REASON CODE</t>
  </si>
  <si>
    <t>X(3)</t>
  </si>
  <si>
    <t>X(49)</t>
  </si>
  <si>
    <t>REPORT YEAR</t>
  </si>
  <si>
    <t xml:space="preserve">The PRODUCT SERVICE ID from the current PDE.
First 11 positions are NDC, no spaces or hyphens, followed by 8 spaces. 
Format is:
MMMMMDDDDPP.  
NOTE: This field will be blank when the current PDE is a delete.   </t>
  </si>
  <si>
    <t>The reason for the manufacturers dispute of GAP discount amount:
D01 - Duplicate Invoice Item
D02 - Closed Pharmacy
D03 - Not PART D Covered Drug
D04 - Excessive Quantity
D05 - Invalid Days’ Supply (REASON CODE DISABLED 2/8/2015)
D06 - High Price of the drug
D07 - Last Lot Expiration Date
D08 - Early Fill (REASON CODE DISABLED 2/8/2015)
D09 - Marketing category is not NDA or BLA
D10 - Date of service prior to 01/01/2011 (REASON CODE DISABLED 2/8/2015)
D11 - PDE improperly invoiced beyond manufacturer agreement invoice period
D12 - Invalid Prescription Service Reference Number (REASON CODE DISABLED 2/8/2015)
D13 - Gap Discount for disputed PDE exceeds maximum discount amount for a single PDE
D14 - Total accumulated gap discounts reported across multiple PDEs for a single beneficiary exceed cumulative maximum discount amount
D99 - Other</t>
  </si>
  <si>
    <t>This field will be populated with a 2-digit code for disputes with a status of "Resolved, Non-financial Adjustment." 
01 - (Adjustment to another PDE or PDEs) Only D14 disputes with a "Resolved, Non-financial Adjustment" status that are resolved due to an adjustment to a different PDE(s) for the same beneficiary and in the same benefit year will receive this code.
99 - (Unspecified) All other disputes with a "Resolved, Non-financial Adjustment" status will receive this code.</t>
  </si>
  <si>
    <t>The type of pharmacy provider identifier used in field 10.
01 = National Provider Identifier (NPI)
06 = UPIN
07 = NCPDP Provider ID 
08 = State License
11 = Federal Tax Number</t>
  </si>
  <si>
    <t>This is the calendar year that this report is being sent by the TPA.
Format is: "YYYY".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</si>
</sst>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u/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4" fillId="0" borderId="0"/>
    <xf numFmtId="0" fontId="1" fillId="0" borderId="0"/>
  </cellStyleXfs>
  <cellXfs count="102">
    <xf numFmtId="0" fontId="0" fillId="0" borderId="0" xfId="0"/>
    <xf numFmtId="44" fontId="14" fillId="0" borderId="0" xfId="1" applyFont="1" applyFill="1"/>
    <xf numFmtId="0" fontId="0" fillId="0" borderId="0" xfId="0" applyFill="1"/>
    <xf numFmtId="0" fontId="5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44" fontId="14" fillId="0" borderId="0" xfId="1" applyFont="1" applyFill="1" applyBorder="1"/>
    <xf numFmtId="0" fontId="6" fillId="0" borderId="0" xfId="0" applyFont="1"/>
    <xf numFmtId="0" fontId="6" fillId="0" borderId="1" xfId="0" applyFont="1" applyBorder="1"/>
    <xf numFmtId="6" fontId="6" fillId="0" borderId="0" xfId="0" applyNumberFormat="1" applyFont="1" applyFill="1" applyBorder="1"/>
    <xf numFmtId="6" fontId="7" fillId="0" borderId="0" xfId="0" applyNumberFormat="1" applyFont="1" applyFill="1" applyBorder="1"/>
    <xf numFmtId="44" fontId="6" fillId="0" borderId="0" xfId="1" applyFont="1" applyFill="1"/>
    <xf numFmtId="0" fontId="8" fillId="0" borderId="0" xfId="0" applyFont="1"/>
    <xf numFmtId="0" fontId="0" fillId="0" borderId="0" xfId="0" applyFont="1"/>
    <xf numFmtId="0" fontId="8" fillId="0" borderId="1" xfId="0" applyFont="1" applyBorder="1"/>
    <xf numFmtId="0" fontId="9" fillId="2" borderId="2" xfId="0" applyFont="1" applyFill="1" applyBorder="1" applyAlignment="1">
      <alignment horizontal="center"/>
    </xf>
    <xf numFmtId="0" fontId="0" fillId="0" borderId="1" xfId="0" applyFont="1" applyBorder="1"/>
    <xf numFmtId="0" fontId="10" fillId="0" borderId="1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quotePrefix="1" applyFont="1"/>
    <xf numFmtId="0" fontId="0" fillId="0" borderId="0" xfId="0" applyFont="1" applyAlignment="1">
      <alignment horizontal="left"/>
    </xf>
    <xf numFmtId="0" fontId="11" fillId="0" borderId="0" xfId="0" applyFont="1"/>
    <xf numFmtId="1" fontId="12" fillId="0" borderId="2" xfId="0" applyNumberFormat="1" applyFont="1" applyBorder="1" applyAlignment="1">
      <alignment horizontal="center" wrapText="1"/>
    </xf>
    <xf numFmtId="1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left" wrapText="1"/>
    </xf>
    <xf numFmtId="0" fontId="12" fillId="0" borderId="2" xfId="0" applyFont="1" applyFill="1" applyBorder="1" applyAlignment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/>
    <xf numFmtId="49" fontId="12" fillId="0" borderId="0" xfId="0" applyNumberFormat="1" applyFont="1" applyAlignment="1">
      <alignment horizontal="left"/>
    </xf>
    <xf numFmtId="0" fontId="12" fillId="0" borderId="2" xfId="0" applyFont="1" applyFill="1" applyBorder="1" applyAlignment="1">
      <alignment horizontal="center" wrapText="1"/>
    </xf>
    <xf numFmtId="0" fontId="0" fillId="0" borderId="0" xfId="0" quotePrefix="1"/>
    <xf numFmtId="0" fontId="3" fillId="0" borderId="0" xfId="0" applyFont="1"/>
    <xf numFmtId="0" fontId="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" fontId="12" fillId="0" borderId="0" xfId="0" applyNumberFormat="1" applyFont="1" applyAlignment="1">
      <alignment horizontal="left"/>
    </xf>
    <xf numFmtId="16" fontId="13" fillId="0" borderId="0" xfId="0" applyNumberFormat="1" applyFont="1"/>
    <xf numFmtId="16" fontId="3" fillId="0" borderId="0" xfId="0" applyNumberFormat="1" applyFont="1"/>
    <xf numFmtId="49" fontId="12" fillId="3" borderId="2" xfId="0" applyNumberFormat="1" applyFont="1" applyFill="1" applyBorder="1" applyAlignment="1">
      <alignment horizontal="left" wrapText="1"/>
    </xf>
    <xf numFmtId="1" fontId="12" fillId="3" borderId="2" xfId="0" applyNumberFormat="1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49" fontId="12" fillId="3" borderId="0" xfId="0" applyNumberFormat="1" applyFont="1" applyFill="1" applyAlignment="1">
      <alignment horizontal="left"/>
    </xf>
    <xf numFmtId="49" fontId="12" fillId="3" borderId="0" xfId="0" applyNumberFormat="1" applyFont="1" applyFill="1" applyAlignment="1">
      <alignment horizontal="center"/>
    </xf>
    <xf numFmtId="16" fontId="12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16" fontId="9" fillId="0" borderId="0" xfId="0" applyNumberFormat="1" applyFont="1" applyAlignment="1">
      <alignment horizontal="left"/>
    </xf>
    <xf numFmtId="49" fontId="9" fillId="3" borderId="0" xfId="0" applyNumberFormat="1" applyFont="1" applyFill="1" applyAlignment="1">
      <alignment horizontal="left"/>
    </xf>
    <xf numFmtId="49" fontId="9" fillId="3" borderId="0" xfId="0" applyNumberFormat="1" applyFont="1" applyFill="1" applyAlignment="1">
      <alignment horizontal="center"/>
    </xf>
    <xf numFmtId="0" fontId="9" fillId="0" borderId="0" xfId="0" applyFont="1" applyAlignment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Fill="1"/>
    <xf numFmtId="1" fontId="12" fillId="0" borderId="2" xfId="2" applyNumberFormat="1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49" fontId="12" fillId="0" borderId="2" xfId="2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wrapText="1"/>
    </xf>
    <xf numFmtId="49" fontId="12" fillId="3" borderId="4" xfId="2" applyNumberFormat="1" applyFont="1" applyFill="1" applyBorder="1" applyAlignment="1">
      <alignment horizontal="left" wrapText="1"/>
    </xf>
    <xf numFmtId="1" fontId="12" fillId="0" borderId="2" xfId="2" applyNumberFormat="1" applyFont="1" applyBorder="1" applyAlignment="1">
      <alignment horizontal="left" vertical="top" wrapText="1"/>
    </xf>
    <xf numFmtId="16" fontId="2" fillId="0" borderId="0" xfId="0" applyNumberFormat="1" applyFont="1"/>
    <xf numFmtId="0" fontId="2" fillId="0" borderId="0" xfId="0" applyFont="1" applyAlignment="1">
      <alignment horizontal="center"/>
    </xf>
    <xf numFmtId="0" fontId="12" fillId="0" borderId="2" xfId="0" applyFont="1" applyBorder="1"/>
    <xf numFmtId="0" fontId="15" fillId="0" borderId="0" xfId="0" applyFont="1" applyAlignment="1">
      <alignment horizontal="center"/>
    </xf>
    <xf numFmtId="16" fontId="15" fillId="0" borderId="0" xfId="0" applyNumberFormat="1" applyFont="1" applyFill="1"/>
    <xf numFmtId="0" fontId="9" fillId="0" borderId="0" xfId="0" applyFont="1"/>
    <xf numFmtId="16" fontId="9" fillId="0" borderId="0" xfId="0" applyNumberFormat="1" applyFont="1"/>
    <xf numFmtId="16" fontId="15" fillId="0" borderId="0" xfId="0" applyNumberFormat="1" applyFont="1"/>
    <xf numFmtId="0" fontId="12" fillId="3" borderId="3" xfId="0" applyFont="1" applyFill="1" applyBorder="1" applyAlignment="1">
      <alignment horizontal="center" wrapText="1"/>
    </xf>
    <xf numFmtId="1" fontId="12" fillId="3" borderId="2" xfId="0" applyNumberFormat="1" applyFont="1" applyFill="1" applyBorder="1" applyAlignment="1">
      <alignment horizontal="center" wrapText="1"/>
    </xf>
    <xf numFmtId="49" fontId="12" fillId="3" borderId="2" xfId="0" applyNumberFormat="1" applyFont="1" applyFill="1" applyBorder="1" applyAlignment="1">
      <alignment horizontal="center" wrapText="1"/>
    </xf>
    <xf numFmtId="0" fontId="12" fillId="3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wrapText="1"/>
    </xf>
    <xf numFmtId="49" fontId="12" fillId="0" borderId="2" xfId="0" applyNumberFormat="1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 wrapText="1"/>
    </xf>
    <xf numFmtId="0" fontId="12" fillId="3" borderId="2" xfId="0" applyNumberFormat="1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 applyAlignment="1"/>
    <xf numFmtId="16" fontId="9" fillId="4" borderId="2" xfId="0" applyNumberFormat="1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vertical="top"/>
    </xf>
    <xf numFmtId="16" fontId="9" fillId="4" borderId="2" xfId="0" applyNumberFormat="1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wrapText="1"/>
    </xf>
    <xf numFmtId="16" fontId="9" fillId="4" borderId="2" xfId="0" applyNumberFormat="1" applyFont="1" applyFill="1" applyBorder="1" applyAlignment="1">
      <alignment horizontal="left" wrapText="1"/>
    </xf>
    <xf numFmtId="49" fontId="12" fillId="3" borderId="2" xfId="2" applyNumberFormat="1" applyFont="1" applyFill="1" applyBorder="1" applyAlignment="1">
      <alignment horizontal="left" wrapText="1"/>
    </xf>
    <xf numFmtId="0" fontId="14" fillId="0" borderId="2" xfId="0" applyFont="1" applyFill="1" applyBorder="1" applyAlignment="1">
      <alignment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"/>
  <sheetViews>
    <sheetView tabSelected="1" zoomScaleNormal="100" workbookViewId="0">
      <pane ySplit="2" topLeftCell="A3" activePane="bottomLeft" state="frozen"/>
      <selection pane="bottomLeft" activeCell="A10" sqref="A10"/>
    </sheetView>
  </sheetViews>
  <sheetFormatPr defaultRowHeight="12.75" x14ac:dyDescent="0.2"/>
  <cols>
    <col min="1" max="1" width="28.28515625" customWidth="1"/>
    <col min="2" max="2" width="44.28515625" bestFit="1" customWidth="1"/>
    <col min="5" max="5" width="11" bestFit="1" customWidth="1"/>
  </cols>
  <sheetData>
    <row r="1" spans="1:2" x14ac:dyDescent="0.2">
      <c r="A1" s="13" t="s">
        <v>72</v>
      </c>
      <c r="B1" s="14"/>
    </row>
    <row r="2" spans="1:2" ht="20.25" customHeight="1" thickBot="1" x14ac:dyDescent="0.25">
      <c r="A2" s="88" t="s">
        <v>41</v>
      </c>
      <c r="B2" s="89" t="s">
        <v>19</v>
      </c>
    </row>
    <row r="3" spans="1:2" x14ac:dyDescent="0.2">
      <c r="A3" s="14" t="s">
        <v>46</v>
      </c>
      <c r="B3" s="14" t="s">
        <v>47</v>
      </c>
    </row>
    <row r="4" spans="1:2" x14ac:dyDescent="0.2">
      <c r="A4" s="14" t="s">
        <v>52</v>
      </c>
      <c r="B4" s="14" t="s">
        <v>54</v>
      </c>
    </row>
    <row r="5" spans="1:2" x14ac:dyDescent="0.2">
      <c r="A5" t="s">
        <v>51</v>
      </c>
      <c r="B5" t="s">
        <v>50</v>
      </c>
    </row>
    <row r="6" spans="1:2" x14ac:dyDescent="0.2">
      <c r="A6" t="s">
        <v>53</v>
      </c>
      <c r="B6" t="s">
        <v>55</v>
      </c>
    </row>
    <row r="7" spans="1:2" x14ac:dyDescent="0.2">
      <c r="A7" s="14" t="s">
        <v>48</v>
      </c>
      <c r="B7" s="14" t="s">
        <v>49</v>
      </c>
    </row>
  </sheetData>
  <phoneticPr fontId="3" type="noConversion"/>
  <pageMargins left="0.7" right="0.7" top="0.75" bottom="0.75" header="0.3" footer="0.3"/>
  <pageSetup orientation="portrait" r:id="rId1"/>
  <headerFooter>
    <oddHeader>&amp;C&amp;"Arial,Bold"&amp;12Upheld Dispute Tracking Report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14"/>
  <sheetViews>
    <sheetView zoomScaleNormal="100" zoomScaleSheetLayoutView="100" workbookViewId="0">
      <pane ySplit="1" topLeftCell="A2" activePane="bottomLeft" state="frozen"/>
      <selection pane="bottomLeft" activeCell="A17" sqref="A17"/>
    </sheetView>
  </sheetViews>
  <sheetFormatPr defaultRowHeight="12.75" x14ac:dyDescent="0.2"/>
  <cols>
    <col min="1" max="1" width="28.5703125" bestFit="1" customWidth="1"/>
    <col min="2" max="2" width="11.28515625" bestFit="1" customWidth="1"/>
    <col min="3" max="3" width="4.85546875" bestFit="1" customWidth="1"/>
    <col min="4" max="4" width="12" customWidth="1"/>
    <col min="5" max="5" width="9.28515625" bestFit="1" customWidth="1"/>
    <col min="6" max="6" width="10.42578125" bestFit="1" customWidth="1"/>
  </cols>
  <sheetData>
    <row r="1" spans="1:10" ht="13.5" thickBot="1" x14ac:dyDescent="0.25">
      <c r="A1" s="15" t="s">
        <v>71</v>
      </c>
      <c r="B1" s="17"/>
      <c r="C1" s="17"/>
      <c r="D1" s="18"/>
      <c r="E1" s="9"/>
      <c r="F1" s="4"/>
      <c r="G1" s="5"/>
      <c r="H1" s="5"/>
      <c r="I1" s="5"/>
      <c r="J1" s="5"/>
    </row>
    <row r="2" spans="1:10" x14ac:dyDescent="0.2">
      <c r="A2" s="14" t="s">
        <v>46</v>
      </c>
      <c r="B2" s="19"/>
      <c r="C2" s="19"/>
      <c r="D2" s="20"/>
      <c r="E2" s="10"/>
      <c r="F2" s="6"/>
      <c r="G2" s="6"/>
      <c r="I2" s="3"/>
    </row>
    <row r="3" spans="1:10" x14ac:dyDescent="0.2">
      <c r="A3" s="21" t="s">
        <v>56</v>
      </c>
      <c r="B3" s="19"/>
      <c r="C3" s="19"/>
      <c r="D3" s="20"/>
      <c r="E3" s="10"/>
      <c r="F3" s="6"/>
      <c r="G3" s="6"/>
      <c r="I3" s="3"/>
    </row>
    <row r="4" spans="1:10" x14ac:dyDescent="0.2">
      <c r="A4" s="36" t="s">
        <v>58</v>
      </c>
      <c r="B4" s="19"/>
      <c r="C4" s="19"/>
      <c r="D4" s="20"/>
      <c r="E4" s="10"/>
      <c r="F4" s="6"/>
      <c r="G4" s="6"/>
    </row>
    <row r="5" spans="1:10" x14ac:dyDescent="0.2">
      <c r="A5" s="36" t="s">
        <v>58</v>
      </c>
      <c r="B5" s="19"/>
      <c r="C5" s="19"/>
      <c r="D5" s="19"/>
      <c r="E5" s="11"/>
      <c r="F5" s="6"/>
      <c r="G5" s="6"/>
    </row>
    <row r="6" spans="1:10" x14ac:dyDescent="0.2">
      <c r="A6" s="21" t="s">
        <v>57</v>
      </c>
      <c r="B6" s="19"/>
      <c r="C6" s="19"/>
      <c r="D6" s="19"/>
      <c r="E6" s="11"/>
      <c r="F6" s="6"/>
      <c r="G6" s="6"/>
    </row>
    <row r="7" spans="1:10" x14ac:dyDescent="0.2">
      <c r="A7" s="14" t="s">
        <v>48</v>
      </c>
      <c r="B7" s="19"/>
      <c r="C7" s="19"/>
      <c r="D7" s="19"/>
      <c r="E7" s="10"/>
      <c r="F7" s="7"/>
      <c r="G7" s="6"/>
      <c r="I7" s="3"/>
    </row>
    <row r="8" spans="1:10" x14ac:dyDescent="0.2">
      <c r="A8" s="14"/>
      <c r="B8" s="14"/>
      <c r="C8" s="14"/>
      <c r="D8" s="14"/>
      <c r="E8" s="8"/>
    </row>
    <row r="9" spans="1:10" x14ac:dyDescent="0.2">
      <c r="A9" s="14"/>
      <c r="B9" s="14"/>
      <c r="C9" s="14"/>
      <c r="D9" s="14"/>
      <c r="E9" s="8"/>
    </row>
    <row r="10" spans="1:10" x14ac:dyDescent="0.2">
      <c r="A10" s="14"/>
      <c r="B10" s="14"/>
      <c r="C10" s="22"/>
      <c r="D10" s="23"/>
      <c r="E10" s="8"/>
    </row>
    <row r="11" spans="1:10" x14ac:dyDescent="0.2">
      <c r="A11" s="14"/>
      <c r="B11" s="14"/>
      <c r="C11" s="22"/>
      <c r="D11" s="14"/>
      <c r="E11" s="12"/>
      <c r="F11" s="2"/>
    </row>
    <row r="12" spans="1:10" x14ac:dyDescent="0.2">
      <c r="A12" s="14"/>
      <c r="B12" s="14"/>
      <c r="C12" s="22"/>
      <c r="D12" s="14"/>
      <c r="E12" s="12"/>
      <c r="F12" s="2"/>
    </row>
    <row r="13" spans="1:10" x14ac:dyDescent="0.2">
      <c r="A13" s="14"/>
      <c r="B13" s="14"/>
      <c r="C13" s="22"/>
      <c r="D13" s="14"/>
      <c r="E13" s="12"/>
      <c r="F13" s="2"/>
    </row>
    <row r="14" spans="1:10" x14ac:dyDescent="0.2">
      <c r="A14" s="14"/>
      <c r="B14" s="14"/>
      <c r="C14" s="14"/>
      <c r="D14" s="14"/>
      <c r="E14" s="12"/>
      <c r="F14" s="1"/>
    </row>
  </sheetData>
  <phoneticPr fontId="3" type="noConversion"/>
  <pageMargins left="0.7" right="0.7" top="0.75" bottom="0.75" header="0.3" footer="0.3"/>
  <pageSetup fitToHeight="3" orientation="landscape" r:id="rId1"/>
  <headerFooter>
    <oddHeader>&amp;C&amp;"Arial,Bold"&amp;12Upheld Dispute Tracking Report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9"/>
  <sheetViews>
    <sheetView zoomScale="90" zoomScaleNormal="90" workbookViewId="0">
      <pane ySplit="1" topLeftCell="A2" activePane="bottomLeft" state="frozen"/>
      <selection pane="bottomLeft" activeCell="C2" sqref="C2"/>
    </sheetView>
  </sheetViews>
  <sheetFormatPr defaultColWidth="9.140625" defaultRowHeight="11.25" x14ac:dyDescent="0.2"/>
  <cols>
    <col min="1" max="1" width="9.5703125" style="41" bestFit="1" customWidth="1"/>
    <col min="2" max="2" width="31.5703125" style="37" bestFit="1" customWidth="1"/>
    <col min="3" max="3" width="10" style="45" bestFit="1" customWidth="1"/>
    <col min="4" max="4" width="9.140625" style="37"/>
    <col min="5" max="5" width="8.7109375" style="41" bestFit="1" customWidth="1"/>
    <col min="6" max="6" width="55.140625" style="37" customWidth="1"/>
    <col min="7" max="8" width="9.140625" style="37" hidden="1" customWidth="1"/>
    <col min="9" max="16384" width="9.140625" style="37"/>
  </cols>
  <sheetData>
    <row r="1" spans="1:8" ht="12.75" x14ac:dyDescent="0.2">
      <c r="A1" s="90" t="s">
        <v>0</v>
      </c>
      <c r="B1" s="91" t="s">
        <v>1</v>
      </c>
      <c r="C1" s="92" t="s">
        <v>2</v>
      </c>
      <c r="D1" s="93" t="s">
        <v>3</v>
      </c>
      <c r="E1" s="90" t="s">
        <v>4</v>
      </c>
      <c r="F1" s="93" t="s">
        <v>5</v>
      </c>
    </row>
    <row r="2" spans="1:8" ht="12.75" x14ac:dyDescent="0.2">
      <c r="A2" s="24">
        <v>1</v>
      </c>
      <c r="B2" s="25" t="s">
        <v>28</v>
      </c>
      <c r="C2" s="51" t="str">
        <f>G2&amp;"-"&amp;H2</f>
        <v>1-5</v>
      </c>
      <c r="D2" s="24" t="s">
        <v>6</v>
      </c>
      <c r="E2" s="24">
        <v>5</v>
      </c>
      <c r="F2" s="25" t="s">
        <v>60</v>
      </c>
      <c r="G2" s="53">
        <v>1</v>
      </c>
      <c r="H2" s="53">
        <f>E2</f>
        <v>5</v>
      </c>
    </row>
    <row r="3" spans="1:8" ht="38.25" x14ac:dyDescent="0.2">
      <c r="A3" s="24">
        <v>2</v>
      </c>
      <c r="B3" s="65" t="s">
        <v>108</v>
      </c>
      <c r="C3" s="51" t="str">
        <f t="shared" ref="C3:C9" si="0">G3&amp;"-"&amp;H3</f>
        <v>6-9</v>
      </c>
      <c r="D3" s="24" t="s">
        <v>63</v>
      </c>
      <c r="E3" s="24">
        <v>4</v>
      </c>
      <c r="F3" s="29" t="s">
        <v>113</v>
      </c>
      <c r="G3" s="53">
        <f>H2 + 1</f>
        <v>6</v>
      </c>
      <c r="H3" s="53">
        <f t="shared" ref="H3:H9" si="1">G3+E3-1</f>
        <v>9</v>
      </c>
    </row>
    <row r="4" spans="1:8" ht="25.5" x14ac:dyDescent="0.2">
      <c r="A4" s="24">
        <v>3</v>
      </c>
      <c r="B4" s="25" t="s">
        <v>38</v>
      </c>
      <c r="C4" s="51" t="str">
        <f t="shared" si="0"/>
        <v>10-16</v>
      </c>
      <c r="D4" s="24" t="s">
        <v>21</v>
      </c>
      <c r="E4" s="24">
        <v>7</v>
      </c>
      <c r="F4" s="25" t="s">
        <v>24</v>
      </c>
      <c r="G4" s="53">
        <f t="shared" ref="G4:G9" si="2">H3 + 1</f>
        <v>10</v>
      </c>
      <c r="H4" s="53">
        <f t="shared" si="1"/>
        <v>16</v>
      </c>
    </row>
    <row r="5" spans="1:8" ht="12.75" x14ac:dyDescent="0.2">
      <c r="A5" s="24">
        <v>4</v>
      </c>
      <c r="B5" s="25" t="s">
        <v>30</v>
      </c>
      <c r="C5" s="51" t="str">
        <f t="shared" si="0"/>
        <v>17-24</v>
      </c>
      <c r="D5" s="24" t="s">
        <v>14</v>
      </c>
      <c r="E5" s="24">
        <v>8</v>
      </c>
      <c r="F5" s="25" t="s">
        <v>22</v>
      </c>
      <c r="G5" s="53">
        <f t="shared" si="2"/>
        <v>17</v>
      </c>
      <c r="H5" s="53">
        <f t="shared" si="1"/>
        <v>24</v>
      </c>
    </row>
    <row r="6" spans="1:8" ht="12.75" x14ac:dyDescent="0.2">
      <c r="A6" s="24">
        <v>5</v>
      </c>
      <c r="B6" s="25" t="s">
        <v>31</v>
      </c>
      <c r="C6" s="51" t="str">
        <f t="shared" si="0"/>
        <v>25-30</v>
      </c>
      <c r="D6" s="24" t="s">
        <v>8</v>
      </c>
      <c r="E6" s="24">
        <v>6</v>
      </c>
      <c r="F6" s="25" t="s">
        <v>23</v>
      </c>
      <c r="G6" s="53">
        <f t="shared" si="2"/>
        <v>25</v>
      </c>
      <c r="H6" s="53">
        <f t="shared" si="1"/>
        <v>30</v>
      </c>
    </row>
    <row r="7" spans="1:8" ht="12.75" x14ac:dyDescent="0.2">
      <c r="A7" s="24">
        <v>6</v>
      </c>
      <c r="B7" s="25" t="s">
        <v>32</v>
      </c>
      <c r="C7" s="51" t="str">
        <f t="shared" si="0"/>
        <v>31-35</v>
      </c>
      <c r="D7" s="24" t="s">
        <v>6</v>
      </c>
      <c r="E7" s="24">
        <v>5</v>
      </c>
      <c r="F7" s="25" t="s">
        <v>43</v>
      </c>
      <c r="G7" s="53">
        <f t="shared" si="2"/>
        <v>31</v>
      </c>
      <c r="H7" s="53">
        <f t="shared" si="1"/>
        <v>35</v>
      </c>
    </row>
    <row r="8" spans="1:8" ht="12.75" x14ac:dyDescent="0.2">
      <c r="A8" s="24">
        <v>7</v>
      </c>
      <c r="B8" s="66" t="s">
        <v>61</v>
      </c>
      <c r="C8" s="51" t="str">
        <f t="shared" si="0"/>
        <v>36-40</v>
      </c>
      <c r="D8" s="24" t="s">
        <v>6</v>
      </c>
      <c r="E8" s="24">
        <v>5</v>
      </c>
      <c r="F8" s="66" t="s">
        <v>62</v>
      </c>
      <c r="G8" s="53">
        <f t="shared" si="2"/>
        <v>36</v>
      </c>
      <c r="H8" s="53">
        <f t="shared" si="1"/>
        <v>40</v>
      </c>
    </row>
    <row r="9" spans="1:8" ht="12.75" x14ac:dyDescent="0.2">
      <c r="A9" s="24">
        <v>8</v>
      </c>
      <c r="B9" s="66" t="s">
        <v>33</v>
      </c>
      <c r="C9" s="51" t="str">
        <f t="shared" si="0"/>
        <v>41-200</v>
      </c>
      <c r="D9" s="30" t="s">
        <v>73</v>
      </c>
      <c r="E9" s="24">
        <v>160</v>
      </c>
      <c r="F9" s="66" t="s">
        <v>25</v>
      </c>
      <c r="G9" s="53">
        <f t="shared" si="2"/>
        <v>41</v>
      </c>
      <c r="H9" s="53">
        <f t="shared" si="1"/>
        <v>200</v>
      </c>
    </row>
  </sheetData>
  <phoneticPr fontId="3" type="noConversion"/>
  <pageMargins left="0.7" right="0.7" top="0.75" bottom="0.75" header="0.3" footer="0.3"/>
  <pageSetup orientation="landscape" r:id="rId1"/>
  <headerFooter>
    <oddHeader>&amp;C&amp;"Arial,Bold"&amp;12Upheld Dispute Tracking Manufacturer P Number Header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"/>
  <sheetViews>
    <sheetView zoomScale="90" zoomScaleNormal="90" workbookViewId="0">
      <pane ySplit="1" topLeftCell="A2" activePane="bottomLeft" state="frozen"/>
      <selection pane="bottomLeft" activeCell="F7" sqref="F7"/>
    </sheetView>
  </sheetViews>
  <sheetFormatPr defaultColWidth="9.140625" defaultRowHeight="11.25" x14ac:dyDescent="0.2"/>
  <cols>
    <col min="1" max="1" width="9.5703125" style="41" bestFit="1" customWidth="1"/>
    <col min="2" max="2" width="37.140625" style="37" customWidth="1"/>
    <col min="3" max="3" width="16" style="45" customWidth="1"/>
    <col min="4" max="4" width="9.140625" style="37"/>
    <col min="5" max="5" width="9.140625" style="41"/>
    <col min="6" max="6" width="46.5703125" style="37" customWidth="1"/>
    <col min="7" max="7" width="9.140625" style="37" hidden="1" customWidth="1"/>
    <col min="8" max="8" width="0.7109375" style="37" customWidth="1"/>
    <col min="9" max="16384" width="9.140625" style="37"/>
  </cols>
  <sheetData>
    <row r="1" spans="1:8" ht="12.75" x14ac:dyDescent="0.2">
      <c r="A1" s="94" t="s">
        <v>0</v>
      </c>
      <c r="B1" s="95" t="s">
        <v>1</v>
      </c>
      <c r="C1" s="96" t="s">
        <v>2</v>
      </c>
      <c r="D1" s="97" t="s">
        <v>3</v>
      </c>
      <c r="E1" s="94" t="s">
        <v>4</v>
      </c>
      <c r="F1" s="97" t="s">
        <v>5</v>
      </c>
    </row>
    <row r="2" spans="1:8" ht="12.75" x14ac:dyDescent="0.2">
      <c r="A2" s="24">
        <v>1</v>
      </c>
      <c r="B2" s="25" t="s">
        <v>28</v>
      </c>
      <c r="C2" s="51" t="str">
        <f>G2&amp;"-"&amp;H2</f>
        <v>1-5</v>
      </c>
      <c r="D2" s="24" t="s">
        <v>6</v>
      </c>
      <c r="E2" s="24">
        <v>5</v>
      </c>
      <c r="F2" s="25" t="s">
        <v>67</v>
      </c>
      <c r="G2" s="53">
        <v>1</v>
      </c>
      <c r="H2" s="53">
        <f>E2</f>
        <v>5</v>
      </c>
    </row>
    <row r="3" spans="1:8" ht="45" customHeight="1" x14ac:dyDescent="0.2">
      <c r="A3" s="24">
        <v>2</v>
      </c>
      <c r="B3" s="65" t="s">
        <v>108</v>
      </c>
      <c r="C3" s="51" t="str">
        <f t="shared" ref="C3:C9" si="0">G3&amp;"-"&amp;H3</f>
        <v>6-9</v>
      </c>
      <c r="D3" s="24" t="s">
        <v>63</v>
      </c>
      <c r="E3" s="24">
        <v>4</v>
      </c>
      <c r="F3" s="29" t="s">
        <v>113</v>
      </c>
      <c r="G3" s="53">
        <f>H2 + 1</f>
        <v>6</v>
      </c>
      <c r="H3" s="53">
        <f t="shared" ref="H3:H9" si="1">G3+E3-1</f>
        <v>9</v>
      </c>
    </row>
    <row r="4" spans="1:8" ht="25.5" x14ac:dyDescent="0.2">
      <c r="A4" s="24">
        <v>3</v>
      </c>
      <c r="B4" s="25" t="s">
        <v>38</v>
      </c>
      <c r="C4" s="51" t="str">
        <f t="shared" si="0"/>
        <v>10-16</v>
      </c>
      <c r="D4" s="24" t="s">
        <v>21</v>
      </c>
      <c r="E4" s="24">
        <v>7</v>
      </c>
      <c r="F4" s="25" t="s">
        <v>24</v>
      </c>
      <c r="G4" s="53">
        <f t="shared" ref="G4:G9" si="2">H3 + 1</f>
        <v>10</v>
      </c>
      <c r="H4" s="53">
        <f t="shared" si="1"/>
        <v>16</v>
      </c>
    </row>
    <row r="5" spans="1:8" ht="12.75" x14ac:dyDescent="0.2">
      <c r="A5" s="24">
        <v>4</v>
      </c>
      <c r="B5" s="25" t="s">
        <v>30</v>
      </c>
      <c r="C5" s="51" t="str">
        <f t="shared" si="0"/>
        <v>17-24</v>
      </c>
      <c r="D5" s="24" t="s">
        <v>14</v>
      </c>
      <c r="E5" s="24">
        <v>8</v>
      </c>
      <c r="F5" s="25" t="s">
        <v>22</v>
      </c>
      <c r="G5" s="53">
        <f t="shared" si="2"/>
        <v>17</v>
      </c>
      <c r="H5" s="53">
        <f t="shared" si="1"/>
        <v>24</v>
      </c>
    </row>
    <row r="6" spans="1:8" ht="12.75" x14ac:dyDescent="0.2">
      <c r="A6" s="24">
        <v>5</v>
      </c>
      <c r="B6" s="25" t="s">
        <v>31</v>
      </c>
      <c r="C6" s="51" t="str">
        <f t="shared" si="0"/>
        <v>25-30</v>
      </c>
      <c r="D6" s="24" t="s">
        <v>8</v>
      </c>
      <c r="E6" s="24">
        <v>6</v>
      </c>
      <c r="F6" s="25" t="s">
        <v>23</v>
      </c>
      <c r="G6" s="53">
        <f t="shared" si="2"/>
        <v>25</v>
      </c>
      <c r="H6" s="53">
        <f t="shared" si="1"/>
        <v>30</v>
      </c>
    </row>
    <row r="7" spans="1:8" ht="40.5" customHeight="1" x14ac:dyDescent="0.2">
      <c r="A7" s="24">
        <v>6</v>
      </c>
      <c r="B7" s="25" t="s">
        <v>32</v>
      </c>
      <c r="C7" s="51" t="str">
        <f t="shared" si="0"/>
        <v>31-35</v>
      </c>
      <c r="D7" s="24" t="s">
        <v>6</v>
      </c>
      <c r="E7" s="24">
        <v>5</v>
      </c>
      <c r="F7" s="47" t="s">
        <v>44</v>
      </c>
      <c r="G7" s="53">
        <f t="shared" si="2"/>
        <v>31</v>
      </c>
      <c r="H7" s="53">
        <f t="shared" si="1"/>
        <v>35</v>
      </c>
    </row>
    <row r="8" spans="1:8" ht="25.5" x14ac:dyDescent="0.2">
      <c r="A8" s="24">
        <v>7</v>
      </c>
      <c r="B8" s="29" t="s">
        <v>64</v>
      </c>
      <c r="C8" s="51" t="str">
        <f t="shared" si="0"/>
        <v>36-39</v>
      </c>
      <c r="D8" s="28" t="s">
        <v>65</v>
      </c>
      <c r="E8" s="28">
        <v>4</v>
      </c>
      <c r="F8" s="48" t="s">
        <v>103</v>
      </c>
      <c r="G8" s="53">
        <f t="shared" si="2"/>
        <v>36</v>
      </c>
      <c r="H8" s="53">
        <f t="shared" si="1"/>
        <v>39</v>
      </c>
    </row>
    <row r="9" spans="1:8" ht="12.75" x14ac:dyDescent="0.2">
      <c r="A9" s="24">
        <v>8</v>
      </c>
      <c r="B9" s="29" t="s">
        <v>33</v>
      </c>
      <c r="C9" s="51" t="str">
        <f t="shared" si="0"/>
        <v>40-200</v>
      </c>
      <c r="D9" s="28" t="s">
        <v>88</v>
      </c>
      <c r="E9" s="24">
        <v>161</v>
      </c>
      <c r="F9" s="29" t="s">
        <v>25</v>
      </c>
      <c r="G9" s="53">
        <f t="shared" si="2"/>
        <v>40</v>
      </c>
      <c r="H9" s="53">
        <f t="shared" si="1"/>
        <v>200</v>
      </c>
    </row>
  </sheetData>
  <phoneticPr fontId="3" type="noConversion"/>
  <pageMargins left="0.7" right="0.7" top="0.75" bottom="0.75" header="0.3" footer="0.3"/>
  <pageSetup scale="97" orientation="landscape" r:id="rId1"/>
  <headerFooter>
    <oddHeader>&amp;C&amp;"Arial,Bold"&amp;12Upheld Dispute Tracking Benefit Year Header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33"/>
  <sheetViews>
    <sheetView zoomScale="90" zoomScaleNormal="90" workbookViewId="0">
      <pane ySplit="1" topLeftCell="A2" activePane="bottomLeft" state="frozen"/>
      <selection pane="bottomLeft" activeCell="D20" sqref="D20"/>
    </sheetView>
  </sheetViews>
  <sheetFormatPr defaultColWidth="9.140625" defaultRowHeight="12.75" x14ac:dyDescent="0.2"/>
  <cols>
    <col min="1" max="1" width="9.5703125" style="32" bestFit="1" customWidth="1"/>
    <col min="2" max="2" width="22.28515625" style="60" customWidth="1"/>
    <col min="3" max="3" width="12" style="57" customWidth="1"/>
    <col min="4" max="4" width="12" style="61" customWidth="1"/>
    <col min="5" max="5" width="10.42578125" style="62" customWidth="1"/>
    <col min="6" max="6" width="50.5703125" style="52" customWidth="1"/>
    <col min="7" max="7" width="10.42578125" style="52" hidden="1" customWidth="1"/>
    <col min="8" max="8" width="18.5703125" style="52" hidden="1" customWidth="1"/>
    <col min="9" max="9" width="78.7109375" style="52" customWidth="1"/>
    <col min="10" max="10" width="6" style="52" bestFit="1" customWidth="1"/>
    <col min="11" max="16384" width="9.140625" style="52"/>
  </cols>
  <sheetData>
    <row r="1" spans="1:10" x14ac:dyDescent="0.2">
      <c r="A1" s="16" t="s">
        <v>0</v>
      </c>
      <c r="B1" s="98" t="s">
        <v>1</v>
      </c>
      <c r="C1" s="99" t="s">
        <v>2</v>
      </c>
      <c r="D1" s="98" t="s">
        <v>3</v>
      </c>
      <c r="E1" s="98" t="s">
        <v>4</v>
      </c>
      <c r="F1" s="98" t="s">
        <v>5</v>
      </c>
    </row>
    <row r="2" spans="1:10" x14ac:dyDescent="0.2">
      <c r="A2" s="30">
        <v>1</v>
      </c>
      <c r="B2" s="29" t="s">
        <v>28</v>
      </c>
      <c r="C2" s="51" t="str">
        <f>G2&amp;"-"&amp;H2</f>
        <v>1-5</v>
      </c>
      <c r="D2" s="79" t="s">
        <v>6</v>
      </c>
      <c r="E2" s="80">
        <v>5</v>
      </c>
      <c r="F2" s="29" t="s">
        <v>66</v>
      </c>
      <c r="G2" s="53">
        <v>1</v>
      </c>
      <c r="H2" s="53">
        <f>E2</f>
        <v>5</v>
      </c>
    </row>
    <row r="3" spans="1:10" ht="25.5" x14ac:dyDescent="0.2">
      <c r="A3" s="30">
        <v>2</v>
      </c>
      <c r="B3" s="26" t="s">
        <v>29</v>
      </c>
      <c r="C3" s="51" t="str">
        <f>G3&amp;"-"&amp;H3</f>
        <v>6-12</v>
      </c>
      <c r="D3" s="81" t="s">
        <v>21</v>
      </c>
      <c r="E3" s="82">
        <v>7</v>
      </c>
      <c r="F3" s="26" t="s">
        <v>24</v>
      </c>
      <c r="G3" s="53">
        <f>H2 + 1</f>
        <v>6</v>
      </c>
      <c r="H3" s="53">
        <f>G3+E3-1</f>
        <v>12</v>
      </c>
      <c r="I3" s="34"/>
      <c r="J3" s="34"/>
    </row>
    <row r="4" spans="1:10" s="55" customFormat="1" ht="51" x14ac:dyDescent="0.2">
      <c r="A4" s="30">
        <v>3</v>
      </c>
      <c r="B4" s="67" t="s">
        <v>68</v>
      </c>
      <c r="C4" s="51" t="str">
        <f>G4&amp;"-"&amp;H4</f>
        <v>13-18</v>
      </c>
      <c r="D4" s="81" t="s">
        <v>8</v>
      </c>
      <c r="E4" s="82">
        <v>6</v>
      </c>
      <c r="F4" s="68" t="s">
        <v>102</v>
      </c>
      <c r="G4" s="53">
        <f t="shared" ref="G4:G21" si="0">H3 + 1</f>
        <v>13</v>
      </c>
      <c r="H4" s="53">
        <f>G4+E4-1</f>
        <v>18</v>
      </c>
      <c r="I4" s="54"/>
      <c r="J4" s="54"/>
    </row>
    <row r="5" spans="1:10" s="55" customFormat="1" ht="265.14999999999998" customHeight="1" x14ac:dyDescent="0.2">
      <c r="A5" s="30">
        <v>4</v>
      </c>
      <c r="B5" s="84" t="s">
        <v>105</v>
      </c>
      <c r="C5" s="51" t="str">
        <f>G5&amp;"-"&amp;H5</f>
        <v>19-21</v>
      </c>
      <c r="D5" s="85" t="s">
        <v>106</v>
      </c>
      <c r="E5" s="86">
        <v>3</v>
      </c>
      <c r="F5" s="87" t="s">
        <v>110</v>
      </c>
      <c r="G5" s="53">
        <f t="shared" si="0"/>
        <v>19</v>
      </c>
      <c r="H5" s="53">
        <f t="shared" ref="H5:H21" si="1">G5+E5-1</f>
        <v>21</v>
      </c>
      <c r="I5" s="54"/>
      <c r="J5" s="54"/>
    </row>
    <row r="6" spans="1:10" s="62" customFormat="1" ht="36.6" customHeight="1" x14ac:dyDescent="0.2">
      <c r="A6" s="30">
        <v>5</v>
      </c>
      <c r="B6" s="46" t="s">
        <v>34</v>
      </c>
      <c r="C6" s="51" t="str">
        <f>G6&amp;"-"&amp;H6</f>
        <v>22-41</v>
      </c>
      <c r="D6" s="81" t="s">
        <v>7</v>
      </c>
      <c r="E6" s="82">
        <v>20</v>
      </c>
      <c r="F6" s="48" t="s">
        <v>80</v>
      </c>
      <c r="G6" s="53">
        <f t="shared" si="0"/>
        <v>22</v>
      </c>
      <c r="H6" s="53">
        <f t="shared" si="1"/>
        <v>41</v>
      </c>
    </row>
    <row r="7" spans="1:10" s="56" customFormat="1" ht="38.25" x14ac:dyDescent="0.2">
      <c r="A7" s="30">
        <v>6</v>
      </c>
      <c r="B7" s="46" t="s">
        <v>39</v>
      </c>
      <c r="C7" s="51" t="str">
        <f t="shared" ref="C7:C21" si="2">G7&amp;"-"&amp;H7</f>
        <v>42-53</v>
      </c>
      <c r="D7" s="81" t="s">
        <v>10</v>
      </c>
      <c r="E7" s="82">
        <v>12</v>
      </c>
      <c r="F7" s="48" t="s">
        <v>27</v>
      </c>
      <c r="G7" s="53">
        <f t="shared" si="0"/>
        <v>42</v>
      </c>
      <c r="H7" s="53">
        <f t="shared" si="1"/>
        <v>53</v>
      </c>
      <c r="I7" s="49"/>
      <c r="J7" s="49"/>
    </row>
    <row r="8" spans="1:10" s="56" customFormat="1" x14ac:dyDescent="0.2">
      <c r="A8" s="30">
        <v>7</v>
      </c>
      <c r="B8" s="46" t="s">
        <v>40</v>
      </c>
      <c r="C8" s="51" t="str">
        <f t="shared" si="2"/>
        <v>54-55</v>
      </c>
      <c r="D8" s="81" t="s">
        <v>11</v>
      </c>
      <c r="E8" s="82">
        <v>2</v>
      </c>
      <c r="F8" s="48" t="s">
        <v>20</v>
      </c>
      <c r="G8" s="53">
        <f t="shared" si="0"/>
        <v>54</v>
      </c>
      <c r="H8" s="53">
        <f t="shared" si="1"/>
        <v>55</v>
      </c>
      <c r="I8" s="49"/>
      <c r="J8" s="49"/>
    </row>
    <row r="9" spans="1:10" s="56" customFormat="1" x14ac:dyDescent="0.2">
      <c r="A9" s="30">
        <v>8</v>
      </c>
      <c r="B9" s="46" t="s">
        <v>35</v>
      </c>
      <c r="C9" s="51" t="str">
        <f t="shared" si="2"/>
        <v>56-63</v>
      </c>
      <c r="D9" s="81" t="s">
        <v>14</v>
      </c>
      <c r="E9" s="82">
        <v>8</v>
      </c>
      <c r="F9" s="48" t="s">
        <v>15</v>
      </c>
      <c r="G9" s="53">
        <f t="shared" si="0"/>
        <v>56</v>
      </c>
      <c r="H9" s="53">
        <f t="shared" si="1"/>
        <v>63</v>
      </c>
      <c r="I9" s="49"/>
      <c r="J9" s="49"/>
    </row>
    <row r="10" spans="1:10" s="56" customFormat="1" ht="76.5" x14ac:dyDescent="0.2">
      <c r="A10" s="30">
        <v>9</v>
      </c>
      <c r="B10" s="46" t="s">
        <v>36</v>
      </c>
      <c r="C10" s="51" t="str">
        <f t="shared" si="2"/>
        <v>64-65</v>
      </c>
      <c r="D10" s="81" t="s">
        <v>16</v>
      </c>
      <c r="E10" s="80">
        <v>2</v>
      </c>
      <c r="F10" s="48" t="s">
        <v>112</v>
      </c>
      <c r="G10" s="53">
        <f t="shared" si="0"/>
        <v>64</v>
      </c>
      <c r="H10" s="53">
        <f t="shared" si="1"/>
        <v>65</v>
      </c>
      <c r="I10" s="49"/>
      <c r="J10" s="49"/>
    </row>
    <row r="11" spans="1:10" s="56" customFormat="1" x14ac:dyDescent="0.2">
      <c r="A11" s="30">
        <v>10</v>
      </c>
      <c r="B11" s="46" t="s">
        <v>37</v>
      </c>
      <c r="C11" s="51" t="str">
        <f t="shared" si="2"/>
        <v>66-80</v>
      </c>
      <c r="D11" s="81" t="s">
        <v>17</v>
      </c>
      <c r="E11" s="82">
        <v>15</v>
      </c>
      <c r="F11" s="48" t="s">
        <v>18</v>
      </c>
      <c r="G11" s="53">
        <f t="shared" si="0"/>
        <v>66</v>
      </c>
      <c r="H11" s="53">
        <f t="shared" si="1"/>
        <v>80</v>
      </c>
      <c r="I11" s="49"/>
      <c r="J11" s="49"/>
    </row>
    <row r="12" spans="1:10" s="56" customFormat="1" ht="63.75" x14ac:dyDescent="0.2">
      <c r="A12" s="30">
        <v>11</v>
      </c>
      <c r="B12" s="46" t="s">
        <v>89</v>
      </c>
      <c r="C12" s="51" t="str">
        <f t="shared" si="2"/>
        <v>81-99</v>
      </c>
      <c r="D12" s="81" t="s">
        <v>9</v>
      </c>
      <c r="E12" s="82">
        <v>19</v>
      </c>
      <c r="F12" s="48" t="s">
        <v>92</v>
      </c>
      <c r="G12" s="53">
        <f t="shared" si="0"/>
        <v>81</v>
      </c>
      <c r="H12" s="53">
        <f t="shared" si="1"/>
        <v>99</v>
      </c>
      <c r="I12" s="49"/>
      <c r="J12" s="49"/>
    </row>
    <row r="13" spans="1:10" s="56" customFormat="1" ht="25.5" x14ac:dyDescent="0.2">
      <c r="A13" s="30">
        <v>12</v>
      </c>
      <c r="B13" s="46" t="s">
        <v>90</v>
      </c>
      <c r="C13" s="51" t="str">
        <f t="shared" si="2"/>
        <v>100-102</v>
      </c>
      <c r="D13" s="81" t="s">
        <v>12</v>
      </c>
      <c r="E13" s="82">
        <v>3</v>
      </c>
      <c r="F13" s="48" t="s">
        <v>93</v>
      </c>
      <c r="G13" s="53">
        <f t="shared" si="0"/>
        <v>100</v>
      </c>
      <c r="H13" s="53">
        <f t="shared" si="1"/>
        <v>102</v>
      </c>
      <c r="I13" s="49"/>
      <c r="J13" s="49"/>
    </row>
    <row r="14" spans="1:10" s="56" customFormat="1" ht="51" x14ac:dyDescent="0.2">
      <c r="A14" s="30">
        <v>13</v>
      </c>
      <c r="B14" s="46" t="s">
        <v>91</v>
      </c>
      <c r="C14" s="51" t="str">
        <f t="shared" si="2"/>
        <v>103-112</v>
      </c>
      <c r="D14" s="81" t="s">
        <v>13</v>
      </c>
      <c r="E14" s="80">
        <v>10</v>
      </c>
      <c r="F14" s="48" t="s">
        <v>95</v>
      </c>
      <c r="G14" s="53">
        <f t="shared" si="0"/>
        <v>103</v>
      </c>
      <c r="H14" s="53">
        <f t="shared" si="1"/>
        <v>112</v>
      </c>
      <c r="I14" s="49"/>
      <c r="J14" s="49"/>
    </row>
    <row r="15" spans="1:10" ht="102" x14ac:dyDescent="0.2">
      <c r="A15" s="30">
        <v>14</v>
      </c>
      <c r="B15" s="68" t="s">
        <v>99</v>
      </c>
      <c r="C15" s="51" t="str">
        <f t="shared" si="2"/>
        <v>113-131</v>
      </c>
      <c r="D15" s="81" t="s">
        <v>9</v>
      </c>
      <c r="E15" s="82">
        <v>19</v>
      </c>
      <c r="F15" s="48" t="s">
        <v>109</v>
      </c>
      <c r="G15" s="53">
        <f t="shared" si="0"/>
        <v>113</v>
      </c>
      <c r="H15" s="53">
        <f t="shared" si="1"/>
        <v>131</v>
      </c>
      <c r="I15" s="34"/>
      <c r="J15" s="34"/>
    </row>
    <row r="16" spans="1:10" ht="25.5" x14ac:dyDescent="0.2">
      <c r="A16" s="30">
        <v>15</v>
      </c>
      <c r="B16" s="68" t="s">
        <v>100</v>
      </c>
      <c r="C16" s="51" t="str">
        <f t="shared" si="2"/>
        <v>132-134</v>
      </c>
      <c r="D16" s="81" t="s">
        <v>12</v>
      </c>
      <c r="E16" s="82">
        <v>3</v>
      </c>
      <c r="F16" s="48" t="s">
        <v>94</v>
      </c>
      <c r="G16" s="53">
        <f t="shared" si="0"/>
        <v>132</v>
      </c>
      <c r="H16" s="53">
        <f t="shared" si="1"/>
        <v>134</v>
      </c>
      <c r="I16" s="34"/>
      <c r="J16" s="34"/>
    </row>
    <row r="17" spans="1:10" ht="51" x14ac:dyDescent="0.2">
      <c r="A17" s="30">
        <v>16</v>
      </c>
      <c r="B17" s="68" t="s">
        <v>101</v>
      </c>
      <c r="C17" s="51" t="str">
        <f t="shared" si="2"/>
        <v>135-144</v>
      </c>
      <c r="D17" s="81" t="s">
        <v>13</v>
      </c>
      <c r="E17" s="80">
        <v>10</v>
      </c>
      <c r="F17" s="48" t="s">
        <v>96</v>
      </c>
      <c r="G17" s="53">
        <f t="shared" si="0"/>
        <v>135</v>
      </c>
      <c r="H17" s="53">
        <f t="shared" si="1"/>
        <v>144</v>
      </c>
      <c r="I17" s="34"/>
      <c r="J17" s="34"/>
    </row>
    <row r="18" spans="1:10" s="55" customFormat="1" ht="76.5" x14ac:dyDescent="0.2">
      <c r="A18" s="30">
        <v>17</v>
      </c>
      <c r="B18" s="65" t="s">
        <v>76</v>
      </c>
      <c r="C18" s="51" t="str">
        <f t="shared" si="2"/>
        <v>145-148</v>
      </c>
      <c r="D18" s="81" t="s">
        <v>63</v>
      </c>
      <c r="E18" s="82">
        <v>4</v>
      </c>
      <c r="F18" s="46" t="s">
        <v>77</v>
      </c>
      <c r="G18" s="53">
        <f t="shared" si="0"/>
        <v>145</v>
      </c>
      <c r="H18" s="53">
        <f t="shared" si="1"/>
        <v>148</v>
      </c>
      <c r="I18" s="54"/>
      <c r="J18" s="54"/>
    </row>
    <row r="19" spans="1:10" s="56" customFormat="1" ht="127.5" x14ac:dyDescent="0.2">
      <c r="A19" s="30">
        <v>18</v>
      </c>
      <c r="B19" s="69" t="s">
        <v>74</v>
      </c>
      <c r="C19" s="51" t="str">
        <f t="shared" si="2"/>
        <v>149-149</v>
      </c>
      <c r="D19" s="80" t="s">
        <v>75</v>
      </c>
      <c r="E19" s="80">
        <v>1</v>
      </c>
      <c r="F19" s="48" t="s">
        <v>79</v>
      </c>
      <c r="G19" s="53">
        <f t="shared" si="0"/>
        <v>149</v>
      </c>
      <c r="H19" s="53">
        <f t="shared" si="1"/>
        <v>149</v>
      </c>
      <c r="I19" s="49"/>
      <c r="J19" s="49"/>
    </row>
    <row r="20" spans="1:10" s="56" customFormat="1" ht="168.75" customHeight="1" x14ac:dyDescent="0.2">
      <c r="A20" s="30">
        <v>19</v>
      </c>
      <c r="B20" s="100" t="s">
        <v>78</v>
      </c>
      <c r="C20" s="51" t="str">
        <f t="shared" si="2"/>
        <v>150-151</v>
      </c>
      <c r="D20" s="80" t="s">
        <v>16</v>
      </c>
      <c r="E20" s="80">
        <v>2</v>
      </c>
      <c r="F20" s="101" t="s">
        <v>111</v>
      </c>
      <c r="G20" s="53">
        <f t="shared" si="0"/>
        <v>150</v>
      </c>
      <c r="H20" s="53">
        <f t="shared" si="1"/>
        <v>151</v>
      </c>
      <c r="J20" s="49"/>
    </row>
    <row r="21" spans="1:10" x14ac:dyDescent="0.2">
      <c r="A21" s="30">
        <v>20</v>
      </c>
      <c r="B21" s="26" t="s">
        <v>33</v>
      </c>
      <c r="C21" s="51" t="str">
        <f t="shared" si="2"/>
        <v>152-200</v>
      </c>
      <c r="D21" s="81" t="s">
        <v>107</v>
      </c>
      <c r="E21" s="80">
        <v>49</v>
      </c>
      <c r="F21" s="26" t="s">
        <v>25</v>
      </c>
      <c r="G21" s="53">
        <f t="shared" si="0"/>
        <v>152</v>
      </c>
      <c r="H21" s="53">
        <f t="shared" si="1"/>
        <v>200</v>
      </c>
      <c r="I21" s="34"/>
      <c r="J21" s="34"/>
    </row>
    <row r="22" spans="1:10" x14ac:dyDescent="0.2">
      <c r="B22" s="33"/>
      <c r="C22" s="43"/>
      <c r="D22" s="49"/>
      <c r="E22" s="50"/>
      <c r="F22" s="34"/>
      <c r="G22" s="34"/>
      <c r="H22" s="34"/>
      <c r="I22" s="34"/>
      <c r="J22" s="34"/>
    </row>
    <row r="23" spans="1:10" x14ac:dyDescent="0.2">
      <c r="B23" s="33"/>
      <c r="C23" s="43"/>
      <c r="D23" s="49"/>
      <c r="E23" s="50"/>
      <c r="F23" s="34"/>
      <c r="G23" s="34"/>
      <c r="H23" s="34"/>
      <c r="I23" s="34"/>
      <c r="J23" s="34"/>
    </row>
    <row r="24" spans="1:10" x14ac:dyDescent="0.2">
      <c r="B24" s="33"/>
      <c r="C24" s="43"/>
      <c r="D24" s="49"/>
      <c r="E24" s="50"/>
      <c r="F24" s="34"/>
      <c r="G24" s="34"/>
      <c r="H24" s="34"/>
      <c r="I24" s="34"/>
      <c r="J24" s="34"/>
    </row>
    <row r="25" spans="1:10" x14ac:dyDescent="0.2">
      <c r="B25" s="33"/>
      <c r="C25" s="43"/>
      <c r="D25" s="49"/>
      <c r="E25" s="50"/>
      <c r="F25" s="34"/>
      <c r="G25" s="34"/>
      <c r="H25" s="34"/>
      <c r="I25" s="34"/>
      <c r="J25" s="34"/>
    </row>
    <row r="26" spans="1:10" x14ac:dyDescent="0.2">
      <c r="B26" s="33"/>
      <c r="D26" s="58"/>
      <c r="E26" s="59"/>
      <c r="F26" s="34"/>
      <c r="G26" s="34"/>
      <c r="H26" s="34"/>
      <c r="I26" s="34"/>
      <c r="J26" s="34"/>
    </row>
    <row r="27" spans="1:10" x14ac:dyDescent="0.2">
      <c r="B27" s="33"/>
      <c r="D27" s="58"/>
      <c r="E27" s="59"/>
      <c r="F27" s="34"/>
      <c r="G27" s="34"/>
      <c r="H27" s="34"/>
      <c r="I27" s="34"/>
      <c r="J27" s="34"/>
    </row>
    <row r="28" spans="1:10" x14ac:dyDescent="0.2">
      <c r="B28" s="33"/>
      <c r="D28" s="58"/>
      <c r="E28" s="59"/>
      <c r="F28" s="34"/>
      <c r="G28" s="34"/>
      <c r="H28" s="34"/>
      <c r="I28" s="34"/>
      <c r="J28" s="34"/>
    </row>
    <row r="29" spans="1:10" x14ac:dyDescent="0.2">
      <c r="B29" s="33"/>
      <c r="D29" s="58"/>
      <c r="E29" s="59"/>
      <c r="F29" s="34"/>
      <c r="G29" s="34"/>
      <c r="H29" s="34"/>
      <c r="I29" s="34"/>
      <c r="J29" s="34"/>
    </row>
    <row r="30" spans="1:10" x14ac:dyDescent="0.2">
      <c r="B30" s="33"/>
      <c r="D30" s="58"/>
      <c r="E30" s="59"/>
      <c r="F30" s="34"/>
      <c r="G30" s="34"/>
      <c r="H30" s="34"/>
      <c r="I30" s="34"/>
      <c r="J30" s="34"/>
    </row>
    <row r="31" spans="1:10" x14ac:dyDescent="0.2">
      <c r="B31" s="33"/>
      <c r="D31" s="58"/>
      <c r="E31" s="59"/>
      <c r="F31" s="34"/>
      <c r="G31" s="34"/>
      <c r="H31" s="34"/>
      <c r="I31" s="34"/>
      <c r="J31" s="34"/>
    </row>
    <row r="32" spans="1:10" x14ac:dyDescent="0.2">
      <c r="B32" s="33"/>
      <c r="D32" s="58"/>
      <c r="E32" s="59"/>
      <c r="F32" s="34"/>
      <c r="G32" s="34"/>
      <c r="H32" s="34"/>
      <c r="I32" s="34"/>
      <c r="J32" s="34"/>
    </row>
    <row r="33" spans="2:10" x14ac:dyDescent="0.2">
      <c r="B33" s="33"/>
      <c r="D33" s="58"/>
      <c r="E33" s="59"/>
      <c r="F33" s="34"/>
      <c r="G33" s="34"/>
      <c r="H33" s="34"/>
      <c r="I33" s="34"/>
      <c r="J33" s="34"/>
    </row>
    <row r="34" spans="2:10" x14ac:dyDescent="0.2">
      <c r="B34" s="33"/>
      <c r="D34" s="58"/>
      <c r="E34" s="59"/>
      <c r="F34" s="34"/>
      <c r="G34" s="34"/>
      <c r="H34" s="34"/>
      <c r="I34" s="34"/>
      <c r="J34" s="34"/>
    </row>
    <row r="35" spans="2:10" x14ac:dyDescent="0.2">
      <c r="B35" s="33"/>
      <c r="D35" s="58"/>
      <c r="E35" s="59"/>
      <c r="F35" s="34"/>
      <c r="G35" s="34"/>
      <c r="H35" s="34"/>
      <c r="I35" s="34"/>
      <c r="J35" s="34"/>
    </row>
    <row r="36" spans="2:10" x14ac:dyDescent="0.2">
      <c r="B36" s="33"/>
      <c r="D36" s="58"/>
      <c r="E36" s="59"/>
      <c r="F36" s="34"/>
      <c r="G36" s="34"/>
      <c r="H36" s="34"/>
      <c r="I36" s="34"/>
      <c r="J36" s="34"/>
    </row>
    <row r="37" spans="2:10" x14ac:dyDescent="0.2">
      <c r="B37" s="33"/>
      <c r="D37" s="58"/>
      <c r="E37" s="59"/>
      <c r="F37" s="34"/>
      <c r="G37" s="34"/>
      <c r="H37" s="34"/>
      <c r="I37" s="34"/>
      <c r="J37" s="34"/>
    </row>
    <row r="38" spans="2:10" x14ac:dyDescent="0.2">
      <c r="B38" s="33"/>
      <c r="D38" s="58"/>
      <c r="E38" s="59"/>
      <c r="F38" s="34"/>
      <c r="G38" s="34"/>
      <c r="H38" s="34"/>
      <c r="I38" s="34"/>
      <c r="J38" s="34"/>
    </row>
    <row r="39" spans="2:10" x14ac:dyDescent="0.2">
      <c r="B39" s="33"/>
      <c r="D39" s="58"/>
      <c r="E39" s="59"/>
      <c r="F39" s="34"/>
      <c r="G39" s="34"/>
      <c r="H39" s="34"/>
      <c r="I39" s="34"/>
      <c r="J39" s="34"/>
    </row>
    <row r="40" spans="2:10" x14ac:dyDescent="0.2">
      <c r="B40" s="33"/>
      <c r="D40" s="58"/>
      <c r="E40" s="59"/>
      <c r="F40" s="34"/>
      <c r="G40" s="34"/>
      <c r="H40" s="34"/>
      <c r="I40" s="34"/>
      <c r="J40" s="34"/>
    </row>
    <row r="41" spans="2:10" x14ac:dyDescent="0.2">
      <c r="B41" s="33"/>
      <c r="D41" s="58"/>
      <c r="E41" s="59"/>
      <c r="F41" s="34"/>
      <c r="G41" s="34"/>
      <c r="H41" s="34"/>
      <c r="I41" s="34"/>
      <c r="J41" s="34"/>
    </row>
    <row r="42" spans="2:10" x14ac:dyDescent="0.2">
      <c r="B42" s="33"/>
      <c r="D42" s="58"/>
      <c r="E42" s="59"/>
      <c r="F42" s="34"/>
      <c r="G42" s="34"/>
      <c r="H42" s="34"/>
      <c r="I42" s="34"/>
      <c r="J42" s="34"/>
    </row>
    <row r="43" spans="2:10" x14ac:dyDescent="0.2">
      <c r="B43" s="33"/>
      <c r="D43" s="58"/>
      <c r="E43" s="59"/>
      <c r="F43" s="34"/>
      <c r="G43" s="34"/>
      <c r="H43" s="34"/>
      <c r="I43" s="34"/>
      <c r="J43" s="34"/>
    </row>
    <row r="44" spans="2:10" x14ac:dyDescent="0.2">
      <c r="B44" s="33"/>
      <c r="D44" s="58"/>
      <c r="E44" s="59"/>
      <c r="F44" s="34"/>
      <c r="G44" s="34"/>
      <c r="H44" s="34"/>
      <c r="I44" s="34"/>
      <c r="J44" s="34"/>
    </row>
    <row r="45" spans="2:10" x14ac:dyDescent="0.2">
      <c r="B45" s="33"/>
      <c r="D45" s="58"/>
      <c r="E45" s="59"/>
      <c r="F45" s="34"/>
      <c r="G45" s="34"/>
      <c r="H45" s="34"/>
      <c r="I45" s="34"/>
      <c r="J45" s="34"/>
    </row>
    <row r="46" spans="2:10" x14ac:dyDescent="0.2">
      <c r="B46" s="33"/>
      <c r="D46" s="58"/>
      <c r="E46" s="59"/>
      <c r="F46" s="34"/>
      <c r="G46" s="34"/>
      <c r="H46" s="34"/>
      <c r="I46" s="34"/>
      <c r="J46" s="34"/>
    </row>
    <row r="47" spans="2:10" x14ac:dyDescent="0.2">
      <c r="B47" s="33"/>
      <c r="D47" s="58"/>
      <c r="E47" s="59"/>
      <c r="F47" s="34"/>
      <c r="G47" s="34"/>
      <c r="H47" s="34"/>
      <c r="I47" s="34"/>
      <c r="J47" s="34"/>
    </row>
    <row r="48" spans="2:10" x14ac:dyDescent="0.2">
      <c r="B48" s="33"/>
      <c r="D48" s="58"/>
      <c r="E48" s="59"/>
      <c r="F48" s="34"/>
      <c r="G48" s="34"/>
      <c r="H48" s="34"/>
      <c r="I48" s="34"/>
      <c r="J48" s="34"/>
    </row>
    <row r="49" spans="2:10" x14ac:dyDescent="0.2">
      <c r="B49" s="33"/>
      <c r="D49" s="58"/>
      <c r="E49" s="59"/>
      <c r="F49" s="34"/>
      <c r="G49" s="34"/>
      <c r="H49" s="34"/>
      <c r="I49" s="34"/>
      <c r="J49" s="34"/>
    </row>
    <row r="50" spans="2:10" x14ac:dyDescent="0.2">
      <c r="B50" s="33"/>
      <c r="D50" s="58"/>
      <c r="E50" s="59"/>
      <c r="F50" s="34"/>
      <c r="G50" s="34"/>
      <c r="H50" s="34"/>
      <c r="I50" s="34"/>
      <c r="J50" s="34"/>
    </row>
    <row r="51" spans="2:10" x14ac:dyDescent="0.2">
      <c r="B51" s="33"/>
      <c r="D51" s="58"/>
      <c r="E51" s="59"/>
      <c r="F51" s="34"/>
      <c r="G51" s="34"/>
      <c r="H51" s="34"/>
      <c r="I51" s="34"/>
      <c r="J51" s="34"/>
    </row>
    <row r="52" spans="2:10" x14ac:dyDescent="0.2">
      <c r="B52" s="33"/>
      <c r="D52" s="58"/>
      <c r="E52" s="59"/>
      <c r="F52" s="34"/>
      <c r="G52" s="34"/>
      <c r="H52" s="34"/>
      <c r="I52" s="34"/>
      <c r="J52" s="34"/>
    </row>
    <row r="53" spans="2:10" x14ac:dyDescent="0.2">
      <c r="B53" s="33"/>
      <c r="D53" s="58"/>
      <c r="E53" s="59"/>
      <c r="F53" s="34"/>
      <c r="G53" s="34"/>
      <c r="H53" s="34"/>
      <c r="I53" s="34"/>
      <c r="J53" s="34"/>
    </row>
    <row r="54" spans="2:10" x14ac:dyDescent="0.2">
      <c r="B54" s="33"/>
      <c r="D54" s="58"/>
      <c r="E54" s="59"/>
      <c r="F54" s="34"/>
      <c r="G54" s="34"/>
      <c r="H54" s="34"/>
      <c r="I54" s="34"/>
      <c r="J54" s="34"/>
    </row>
    <row r="55" spans="2:10" x14ac:dyDescent="0.2">
      <c r="B55" s="33"/>
      <c r="D55" s="58"/>
      <c r="E55" s="59"/>
      <c r="F55" s="34"/>
      <c r="G55" s="34"/>
      <c r="H55" s="34"/>
      <c r="I55" s="34"/>
      <c r="J55" s="34"/>
    </row>
    <row r="56" spans="2:10" x14ac:dyDescent="0.2">
      <c r="B56" s="33"/>
      <c r="D56" s="58"/>
      <c r="E56" s="59"/>
      <c r="F56" s="34"/>
      <c r="G56" s="34"/>
      <c r="H56" s="34"/>
      <c r="I56" s="34"/>
      <c r="J56" s="34"/>
    </row>
    <row r="57" spans="2:10" x14ac:dyDescent="0.2">
      <c r="B57" s="33"/>
      <c r="D57" s="58"/>
      <c r="E57" s="59"/>
      <c r="F57" s="34"/>
      <c r="G57" s="34"/>
      <c r="H57" s="34"/>
      <c r="I57" s="34"/>
      <c r="J57" s="34"/>
    </row>
    <row r="58" spans="2:10" x14ac:dyDescent="0.2">
      <c r="B58" s="33"/>
      <c r="D58" s="58"/>
      <c r="E58" s="59"/>
      <c r="F58" s="34"/>
      <c r="G58" s="34"/>
      <c r="H58" s="34"/>
      <c r="I58" s="34"/>
      <c r="J58" s="34"/>
    </row>
    <row r="59" spans="2:10" x14ac:dyDescent="0.2">
      <c r="B59" s="33"/>
      <c r="D59" s="58"/>
      <c r="E59" s="59"/>
      <c r="F59" s="34"/>
      <c r="G59" s="34"/>
      <c r="H59" s="34"/>
      <c r="I59" s="34"/>
      <c r="J59" s="34"/>
    </row>
    <row r="60" spans="2:10" x14ac:dyDescent="0.2">
      <c r="B60" s="33"/>
      <c r="D60" s="58"/>
      <c r="E60" s="59"/>
      <c r="F60" s="34"/>
      <c r="G60" s="34"/>
      <c r="H60" s="34"/>
      <c r="I60" s="34"/>
      <c r="J60" s="34"/>
    </row>
    <row r="61" spans="2:10" x14ac:dyDescent="0.2">
      <c r="B61" s="33"/>
      <c r="D61" s="58"/>
      <c r="E61" s="59"/>
      <c r="F61" s="34"/>
      <c r="G61" s="34"/>
      <c r="H61" s="34"/>
      <c r="I61" s="34"/>
      <c r="J61" s="34"/>
    </row>
    <row r="62" spans="2:10" x14ac:dyDescent="0.2">
      <c r="B62" s="33"/>
      <c r="D62" s="58"/>
      <c r="E62" s="59"/>
      <c r="F62" s="34"/>
      <c r="G62" s="34"/>
      <c r="H62" s="34"/>
      <c r="I62" s="34"/>
      <c r="J62" s="34"/>
    </row>
    <row r="63" spans="2:10" x14ac:dyDescent="0.2">
      <c r="B63" s="33"/>
      <c r="D63" s="58"/>
      <c r="E63" s="59"/>
      <c r="F63" s="34"/>
      <c r="G63" s="34"/>
      <c r="H63" s="34"/>
      <c r="I63" s="34"/>
      <c r="J63" s="34"/>
    </row>
    <row r="64" spans="2:10" x14ac:dyDescent="0.2">
      <c r="B64" s="33"/>
      <c r="D64" s="58"/>
      <c r="E64" s="59"/>
      <c r="F64" s="34"/>
      <c r="G64" s="34"/>
      <c r="H64" s="34"/>
      <c r="I64" s="34"/>
      <c r="J64" s="34"/>
    </row>
    <row r="65" spans="2:10" x14ac:dyDescent="0.2">
      <c r="B65" s="33"/>
      <c r="D65" s="58"/>
      <c r="E65" s="59"/>
      <c r="F65" s="34"/>
      <c r="G65" s="34"/>
      <c r="H65" s="34"/>
      <c r="I65" s="34"/>
      <c r="J65" s="34"/>
    </row>
    <row r="66" spans="2:10" x14ac:dyDescent="0.2">
      <c r="B66" s="33"/>
      <c r="D66" s="58"/>
      <c r="E66" s="59"/>
      <c r="F66" s="34"/>
      <c r="G66" s="34"/>
      <c r="H66" s="34"/>
      <c r="I66" s="34"/>
      <c r="J66" s="34"/>
    </row>
    <row r="67" spans="2:10" x14ac:dyDescent="0.2">
      <c r="B67" s="33"/>
      <c r="D67" s="58"/>
      <c r="E67" s="59"/>
      <c r="F67" s="34"/>
      <c r="G67" s="34"/>
      <c r="H67" s="34"/>
      <c r="I67" s="34"/>
      <c r="J67" s="34"/>
    </row>
    <row r="68" spans="2:10" x14ac:dyDescent="0.2">
      <c r="B68" s="33"/>
      <c r="D68" s="58"/>
      <c r="E68" s="59"/>
      <c r="F68" s="34"/>
      <c r="G68" s="34"/>
      <c r="H68" s="34"/>
      <c r="I68" s="34"/>
      <c r="J68" s="34"/>
    </row>
    <row r="69" spans="2:10" x14ac:dyDescent="0.2">
      <c r="B69" s="33"/>
      <c r="D69" s="58"/>
      <c r="E69" s="59"/>
      <c r="F69" s="34"/>
      <c r="G69" s="34"/>
      <c r="H69" s="34"/>
      <c r="I69" s="34"/>
      <c r="J69" s="34"/>
    </row>
    <row r="70" spans="2:10" x14ac:dyDescent="0.2">
      <c r="B70" s="33"/>
      <c r="D70" s="58"/>
      <c r="E70" s="59"/>
      <c r="F70" s="34"/>
      <c r="G70" s="34"/>
      <c r="H70" s="34"/>
      <c r="I70" s="34"/>
      <c r="J70" s="34"/>
    </row>
    <row r="71" spans="2:10" x14ac:dyDescent="0.2">
      <c r="B71" s="33"/>
      <c r="D71" s="58"/>
      <c r="E71" s="59"/>
      <c r="F71" s="34"/>
      <c r="G71" s="34"/>
      <c r="H71" s="34"/>
      <c r="I71" s="34"/>
      <c r="J71" s="34"/>
    </row>
    <row r="72" spans="2:10" x14ac:dyDescent="0.2">
      <c r="B72" s="33"/>
      <c r="D72" s="58"/>
      <c r="E72" s="59"/>
      <c r="F72" s="34"/>
      <c r="G72" s="34"/>
      <c r="H72" s="34"/>
      <c r="I72" s="34"/>
      <c r="J72" s="34"/>
    </row>
    <row r="73" spans="2:10" x14ac:dyDescent="0.2">
      <c r="B73" s="33"/>
      <c r="D73" s="58"/>
      <c r="E73" s="59"/>
      <c r="F73" s="34"/>
      <c r="G73" s="34"/>
      <c r="H73" s="34"/>
      <c r="I73" s="34"/>
      <c r="J73" s="34"/>
    </row>
    <row r="74" spans="2:10" x14ac:dyDescent="0.2">
      <c r="B74" s="33"/>
      <c r="D74" s="58"/>
      <c r="E74" s="59"/>
      <c r="F74" s="34"/>
      <c r="G74" s="34"/>
      <c r="H74" s="34"/>
      <c r="I74" s="34"/>
      <c r="J74" s="34"/>
    </row>
    <row r="75" spans="2:10" x14ac:dyDescent="0.2">
      <c r="B75" s="33"/>
      <c r="D75" s="58"/>
      <c r="E75" s="59"/>
      <c r="F75" s="34"/>
      <c r="G75" s="34"/>
      <c r="H75" s="34"/>
      <c r="I75" s="34"/>
      <c r="J75" s="34"/>
    </row>
    <row r="76" spans="2:10" x14ac:dyDescent="0.2">
      <c r="B76" s="33"/>
      <c r="D76" s="58"/>
      <c r="E76" s="59"/>
      <c r="F76" s="34"/>
      <c r="G76" s="34"/>
      <c r="H76" s="34"/>
      <c r="I76" s="34"/>
      <c r="J76" s="34"/>
    </row>
    <row r="77" spans="2:10" x14ac:dyDescent="0.2">
      <c r="B77" s="33"/>
      <c r="D77" s="58"/>
      <c r="E77" s="59"/>
      <c r="F77" s="34"/>
      <c r="G77" s="34"/>
      <c r="H77" s="34"/>
      <c r="I77" s="34"/>
      <c r="J77" s="34"/>
    </row>
    <row r="78" spans="2:10" x14ac:dyDescent="0.2">
      <c r="B78" s="33"/>
      <c r="D78" s="58"/>
      <c r="E78" s="59"/>
      <c r="F78" s="34"/>
      <c r="G78" s="34"/>
      <c r="H78" s="34"/>
      <c r="I78" s="34"/>
      <c r="J78" s="34"/>
    </row>
    <row r="79" spans="2:10" x14ac:dyDescent="0.2">
      <c r="B79" s="33"/>
      <c r="D79" s="58"/>
      <c r="E79" s="59"/>
      <c r="F79" s="34"/>
      <c r="G79" s="34"/>
      <c r="H79" s="34"/>
      <c r="I79" s="34"/>
      <c r="J79" s="34"/>
    </row>
    <row r="80" spans="2:10" x14ac:dyDescent="0.2">
      <c r="B80" s="33"/>
      <c r="D80" s="58"/>
      <c r="E80" s="59"/>
      <c r="F80" s="34"/>
      <c r="G80" s="34"/>
      <c r="H80" s="34"/>
      <c r="I80" s="34"/>
      <c r="J80" s="34"/>
    </row>
    <row r="81" spans="2:10" x14ac:dyDescent="0.2">
      <c r="B81" s="33"/>
      <c r="D81" s="58"/>
      <c r="E81" s="59"/>
      <c r="F81" s="34"/>
      <c r="G81" s="34"/>
      <c r="H81" s="34"/>
      <c r="I81" s="34"/>
      <c r="J81" s="34"/>
    </row>
    <row r="82" spans="2:10" x14ac:dyDescent="0.2">
      <c r="B82" s="33"/>
      <c r="D82" s="58"/>
      <c r="E82" s="59"/>
      <c r="F82" s="34"/>
      <c r="G82" s="34"/>
      <c r="H82" s="34"/>
      <c r="I82" s="34"/>
      <c r="J82" s="34"/>
    </row>
    <row r="83" spans="2:10" x14ac:dyDescent="0.2">
      <c r="B83" s="33"/>
      <c r="D83" s="58"/>
      <c r="E83" s="59"/>
      <c r="F83" s="34"/>
      <c r="G83" s="34"/>
      <c r="H83" s="34"/>
      <c r="I83" s="34"/>
      <c r="J83" s="34"/>
    </row>
    <row r="84" spans="2:10" x14ac:dyDescent="0.2">
      <c r="B84" s="33"/>
      <c r="D84" s="58"/>
      <c r="E84" s="59"/>
      <c r="F84" s="34"/>
      <c r="G84" s="34"/>
      <c r="H84" s="34"/>
      <c r="I84" s="34"/>
      <c r="J84" s="34"/>
    </row>
    <row r="85" spans="2:10" x14ac:dyDescent="0.2">
      <c r="B85" s="33"/>
      <c r="D85" s="58"/>
      <c r="E85" s="59"/>
      <c r="F85" s="34"/>
      <c r="G85" s="34"/>
      <c r="H85" s="34"/>
      <c r="I85" s="34"/>
      <c r="J85" s="34"/>
    </row>
    <row r="86" spans="2:10" x14ac:dyDescent="0.2">
      <c r="B86" s="33"/>
      <c r="D86" s="58"/>
      <c r="E86" s="59"/>
      <c r="F86" s="34"/>
      <c r="G86" s="34"/>
      <c r="H86" s="34"/>
      <c r="I86" s="34"/>
      <c r="J86" s="34"/>
    </row>
    <row r="87" spans="2:10" x14ac:dyDescent="0.2">
      <c r="B87" s="33"/>
      <c r="D87" s="58"/>
      <c r="E87" s="59"/>
      <c r="F87" s="34"/>
      <c r="G87" s="34"/>
      <c r="H87" s="34"/>
      <c r="I87" s="34"/>
      <c r="J87" s="34"/>
    </row>
    <row r="88" spans="2:10" x14ac:dyDescent="0.2">
      <c r="B88" s="33"/>
      <c r="D88" s="58"/>
      <c r="E88" s="59"/>
      <c r="F88" s="34"/>
      <c r="G88" s="34"/>
      <c r="H88" s="34"/>
      <c r="I88" s="34"/>
      <c r="J88" s="34"/>
    </row>
    <row r="89" spans="2:10" x14ac:dyDescent="0.2">
      <c r="B89" s="33"/>
      <c r="D89" s="58"/>
      <c r="E89" s="59"/>
      <c r="F89" s="34"/>
      <c r="G89" s="34"/>
      <c r="H89" s="34"/>
      <c r="I89" s="34"/>
      <c r="J89" s="34"/>
    </row>
    <row r="90" spans="2:10" x14ac:dyDescent="0.2">
      <c r="B90" s="33"/>
      <c r="D90" s="58"/>
      <c r="E90" s="59"/>
      <c r="F90" s="34"/>
      <c r="G90" s="34"/>
      <c r="H90" s="34"/>
      <c r="I90" s="34"/>
      <c r="J90" s="34"/>
    </row>
    <row r="91" spans="2:10" x14ac:dyDescent="0.2">
      <c r="B91" s="33"/>
      <c r="D91" s="58"/>
      <c r="E91" s="59"/>
      <c r="F91" s="34"/>
      <c r="G91" s="34"/>
      <c r="H91" s="34"/>
      <c r="I91" s="34"/>
      <c r="J91" s="34"/>
    </row>
    <row r="92" spans="2:10" x14ac:dyDescent="0.2">
      <c r="B92" s="33"/>
      <c r="D92" s="58"/>
      <c r="E92" s="59"/>
      <c r="F92" s="34"/>
      <c r="G92" s="34"/>
      <c r="H92" s="34"/>
      <c r="I92" s="34"/>
      <c r="J92" s="34"/>
    </row>
    <row r="93" spans="2:10" x14ac:dyDescent="0.2">
      <c r="B93" s="33"/>
      <c r="D93" s="58"/>
      <c r="E93" s="59"/>
      <c r="F93" s="34"/>
      <c r="G93" s="34"/>
      <c r="H93" s="34"/>
      <c r="I93" s="34"/>
      <c r="J93" s="34"/>
    </row>
    <row r="94" spans="2:10" x14ac:dyDescent="0.2">
      <c r="B94" s="33"/>
      <c r="D94" s="58"/>
      <c r="E94" s="59"/>
      <c r="F94" s="34"/>
      <c r="G94" s="34"/>
      <c r="H94" s="34"/>
      <c r="I94" s="34"/>
      <c r="J94" s="34"/>
    </row>
    <row r="95" spans="2:10" x14ac:dyDescent="0.2">
      <c r="B95" s="33"/>
      <c r="D95" s="58"/>
      <c r="E95" s="59"/>
      <c r="F95" s="34"/>
      <c r="G95" s="34"/>
      <c r="H95" s="34"/>
      <c r="I95" s="34"/>
      <c r="J95" s="34"/>
    </row>
    <row r="96" spans="2:10" x14ac:dyDescent="0.2">
      <c r="B96" s="33"/>
      <c r="D96" s="58"/>
      <c r="E96" s="59"/>
      <c r="F96" s="34"/>
      <c r="G96" s="34"/>
      <c r="H96" s="34"/>
      <c r="I96" s="34"/>
      <c r="J96" s="34"/>
    </row>
    <row r="97" spans="2:10" x14ac:dyDescent="0.2">
      <c r="B97" s="33"/>
      <c r="D97" s="58"/>
      <c r="E97" s="59"/>
      <c r="F97" s="34"/>
      <c r="G97" s="34"/>
      <c r="H97" s="34"/>
      <c r="I97" s="34"/>
      <c r="J97" s="34"/>
    </row>
    <row r="98" spans="2:10" x14ac:dyDescent="0.2">
      <c r="B98" s="33"/>
      <c r="D98" s="58"/>
      <c r="E98" s="59"/>
      <c r="F98" s="34"/>
      <c r="G98" s="34"/>
      <c r="H98" s="34"/>
      <c r="I98" s="34"/>
      <c r="J98" s="34"/>
    </row>
    <row r="99" spans="2:10" x14ac:dyDescent="0.2">
      <c r="B99" s="33"/>
      <c r="D99" s="58"/>
      <c r="E99" s="59"/>
      <c r="F99" s="34"/>
      <c r="G99" s="34"/>
      <c r="H99" s="34"/>
      <c r="I99" s="34"/>
      <c r="J99" s="34"/>
    </row>
    <row r="100" spans="2:10" x14ac:dyDescent="0.2">
      <c r="B100" s="33"/>
      <c r="D100" s="58"/>
      <c r="E100" s="59"/>
      <c r="F100" s="34"/>
      <c r="G100" s="34"/>
      <c r="H100" s="34"/>
      <c r="I100" s="34"/>
      <c r="J100" s="34"/>
    </row>
    <row r="101" spans="2:10" x14ac:dyDescent="0.2">
      <c r="B101" s="33"/>
      <c r="D101" s="58"/>
      <c r="E101" s="59"/>
      <c r="F101" s="34"/>
      <c r="G101" s="34"/>
      <c r="H101" s="34"/>
      <c r="I101" s="34"/>
      <c r="J101" s="34"/>
    </row>
    <row r="102" spans="2:10" x14ac:dyDescent="0.2">
      <c r="B102" s="33"/>
      <c r="D102" s="58"/>
      <c r="E102" s="59"/>
      <c r="F102" s="34"/>
      <c r="G102" s="34"/>
      <c r="H102" s="34"/>
      <c r="I102" s="34"/>
      <c r="J102" s="34"/>
    </row>
    <row r="103" spans="2:10" x14ac:dyDescent="0.2">
      <c r="B103" s="33"/>
      <c r="D103" s="58"/>
      <c r="E103" s="59"/>
      <c r="F103" s="34"/>
      <c r="G103" s="34"/>
      <c r="H103" s="34"/>
      <c r="I103" s="34"/>
      <c r="J103" s="34"/>
    </row>
    <row r="104" spans="2:10" x14ac:dyDescent="0.2">
      <c r="B104" s="33"/>
      <c r="D104" s="58"/>
      <c r="E104" s="59"/>
      <c r="F104" s="34"/>
      <c r="G104" s="34"/>
      <c r="H104" s="34"/>
      <c r="I104" s="34"/>
      <c r="J104" s="34"/>
    </row>
    <row r="105" spans="2:10" x14ac:dyDescent="0.2">
      <c r="B105" s="33"/>
      <c r="D105" s="58"/>
      <c r="E105" s="59"/>
      <c r="F105" s="34"/>
      <c r="G105" s="34"/>
      <c r="H105" s="34"/>
      <c r="I105" s="34"/>
      <c r="J105" s="34"/>
    </row>
    <row r="106" spans="2:10" x14ac:dyDescent="0.2">
      <c r="B106" s="33"/>
      <c r="D106" s="58"/>
      <c r="E106" s="59"/>
      <c r="F106" s="34"/>
      <c r="G106" s="34"/>
      <c r="H106" s="34"/>
      <c r="I106" s="34"/>
      <c r="J106" s="34"/>
    </row>
    <row r="107" spans="2:10" x14ac:dyDescent="0.2">
      <c r="B107" s="33"/>
      <c r="D107" s="58"/>
      <c r="E107" s="59"/>
      <c r="F107" s="34"/>
      <c r="G107" s="34"/>
      <c r="H107" s="34"/>
      <c r="I107" s="34"/>
      <c r="J107" s="34"/>
    </row>
    <row r="108" spans="2:10" x14ac:dyDescent="0.2">
      <c r="B108" s="33"/>
      <c r="D108" s="58"/>
      <c r="E108" s="59"/>
      <c r="F108" s="34"/>
      <c r="G108" s="34"/>
      <c r="H108" s="34"/>
      <c r="I108" s="34"/>
      <c r="J108" s="34"/>
    </row>
    <row r="109" spans="2:10" x14ac:dyDescent="0.2">
      <c r="B109" s="33"/>
      <c r="D109" s="58"/>
      <c r="E109" s="59"/>
      <c r="F109" s="34"/>
      <c r="G109" s="34"/>
      <c r="H109" s="34"/>
      <c r="I109" s="34"/>
      <c r="J109" s="34"/>
    </row>
    <row r="110" spans="2:10" x14ac:dyDescent="0.2">
      <c r="B110" s="33"/>
      <c r="D110" s="58"/>
      <c r="E110" s="59"/>
      <c r="F110" s="34"/>
      <c r="G110" s="34"/>
      <c r="H110" s="34"/>
      <c r="I110" s="34"/>
      <c r="J110" s="34"/>
    </row>
    <row r="111" spans="2:10" x14ac:dyDescent="0.2">
      <c r="B111" s="33"/>
      <c r="D111" s="58"/>
      <c r="E111" s="59"/>
      <c r="F111" s="34"/>
      <c r="G111" s="34"/>
      <c r="H111" s="34"/>
      <c r="I111" s="34"/>
      <c r="J111" s="34"/>
    </row>
    <row r="112" spans="2:10" x14ac:dyDescent="0.2">
      <c r="B112" s="33"/>
      <c r="D112" s="58"/>
      <c r="E112" s="59"/>
      <c r="F112" s="34"/>
      <c r="G112" s="34"/>
      <c r="H112" s="34"/>
      <c r="I112" s="34"/>
      <c r="J112" s="34"/>
    </row>
    <row r="113" spans="2:10" x14ac:dyDescent="0.2">
      <c r="B113" s="33"/>
      <c r="D113" s="58"/>
      <c r="E113" s="59"/>
      <c r="F113" s="34"/>
      <c r="G113" s="34"/>
      <c r="H113" s="34"/>
      <c r="I113" s="34"/>
      <c r="J113" s="34"/>
    </row>
    <row r="114" spans="2:10" x14ac:dyDescent="0.2">
      <c r="B114" s="33"/>
      <c r="D114" s="58"/>
      <c r="E114" s="59"/>
      <c r="F114" s="34"/>
      <c r="G114" s="34"/>
      <c r="H114" s="34"/>
      <c r="I114" s="34"/>
      <c r="J114" s="34"/>
    </row>
    <row r="115" spans="2:10" x14ac:dyDescent="0.2">
      <c r="B115" s="33"/>
      <c r="D115" s="58"/>
      <c r="E115" s="59"/>
      <c r="F115" s="34"/>
      <c r="G115" s="34"/>
      <c r="H115" s="34"/>
      <c r="I115" s="34"/>
      <c r="J115" s="34"/>
    </row>
    <row r="116" spans="2:10" x14ac:dyDescent="0.2">
      <c r="B116" s="33"/>
      <c r="D116" s="58"/>
      <c r="E116" s="59"/>
      <c r="F116" s="34"/>
      <c r="G116" s="34"/>
      <c r="H116" s="34"/>
      <c r="I116" s="34"/>
      <c r="J116" s="34"/>
    </row>
    <row r="117" spans="2:10" x14ac:dyDescent="0.2">
      <c r="B117" s="33"/>
      <c r="D117" s="58"/>
      <c r="E117" s="59"/>
      <c r="F117" s="34"/>
      <c r="G117" s="34"/>
      <c r="H117" s="34"/>
      <c r="I117" s="34"/>
      <c r="J117" s="34"/>
    </row>
    <row r="118" spans="2:10" x14ac:dyDescent="0.2">
      <c r="B118" s="33"/>
      <c r="D118" s="58"/>
      <c r="E118" s="59"/>
      <c r="F118" s="34"/>
      <c r="G118" s="34"/>
      <c r="H118" s="34"/>
      <c r="I118" s="34"/>
      <c r="J118" s="34"/>
    </row>
    <row r="119" spans="2:10" x14ac:dyDescent="0.2">
      <c r="B119" s="33"/>
      <c r="D119" s="58"/>
      <c r="E119" s="59"/>
      <c r="F119" s="34"/>
      <c r="G119" s="34"/>
      <c r="H119" s="34"/>
      <c r="I119" s="34"/>
      <c r="J119" s="34"/>
    </row>
    <row r="120" spans="2:10" x14ac:dyDescent="0.2">
      <c r="B120" s="33"/>
      <c r="D120" s="58"/>
      <c r="E120" s="59"/>
      <c r="F120" s="34"/>
      <c r="G120" s="34"/>
      <c r="H120" s="34"/>
      <c r="I120" s="34"/>
      <c r="J120" s="34"/>
    </row>
    <row r="121" spans="2:10" x14ac:dyDescent="0.2">
      <c r="B121" s="33"/>
      <c r="D121" s="58"/>
      <c r="E121" s="59"/>
      <c r="F121" s="34"/>
      <c r="G121" s="34"/>
      <c r="H121" s="34"/>
      <c r="I121" s="34"/>
      <c r="J121" s="34"/>
    </row>
    <row r="122" spans="2:10" x14ac:dyDescent="0.2">
      <c r="B122" s="33"/>
      <c r="D122" s="58"/>
      <c r="E122" s="59"/>
      <c r="F122" s="34"/>
      <c r="G122" s="34"/>
      <c r="H122" s="34"/>
      <c r="I122" s="34"/>
      <c r="J122" s="34"/>
    </row>
    <row r="123" spans="2:10" x14ac:dyDescent="0.2">
      <c r="B123" s="33"/>
      <c r="D123" s="58"/>
      <c r="E123" s="59"/>
      <c r="F123" s="34"/>
      <c r="G123" s="34"/>
      <c r="H123" s="34"/>
      <c r="I123" s="34"/>
      <c r="J123" s="34"/>
    </row>
    <row r="124" spans="2:10" x14ac:dyDescent="0.2">
      <c r="B124" s="33"/>
      <c r="D124" s="58"/>
      <c r="E124" s="59"/>
      <c r="F124" s="34"/>
      <c r="G124" s="34"/>
      <c r="H124" s="34"/>
      <c r="I124" s="34"/>
      <c r="J124" s="34"/>
    </row>
    <row r="125" spans="2:10" x14ac:dyDescent="0.2">
      <c r="B125" s="33"/>
      <c r="D125" s="58"/>
      <c r="E125" s="59"/>
      <c r="F125" s="34"/>
      <c r="G125" s="34"/>
      <c r="H125" s="34"/>
      <c r="I125" s="34"/>
      <c r="J125" s="34"/>
    </row>
    <row r="126" spans="2:10" x14ac:dyDescent="0.2">
      <c r="B126" s="33"/>
      <c r="D126" s="58"/>
      <c r="E126" s="59"/>
      <c r="F126" s="34"/>
      <c r="G126" s="34"/>
      <c r="H126" s="34"/>
      <c r="I126" s="34"/>
      <c r="J126" s="34"/>
    </row>
    <row r="127" spans="2:10" x14ac:dyDescent="0.2">
      <c r="B127" s="33"/>
      <c r="D127" s="58"/>
      <c r="E127" s="59"/>
      <c r="F127" s="34"/>
      <c r="G127" s="34"/>
      <c r="H127" s="34"/>
      <c r="I127" s="34"/>
      <c r="J127" s="34"/>
    </row>
    <row r="128" spans="2:10" x14ac:dyDescent="0.2">
      <c r="B128" s="33"/>
      <c r="D128" s="58"/>
      <c r="E128" s="59"/>
      <c r="F128" s="34"/>
      <c r="G128" s="34"/>
      <c r="H128" s="34"/>
      <c r="I128" s="34"/>
      <c r="J128" s="34"/>
    </row>
    <row r="129" spans="2:10" x14ac:dyDescent="0.2">
      <c r="B129" s="33"/>
      <c r="D129" s="58"/>
      <c r="E129" s="59"/>
      <c r="F129" s="34"/>
      <c r="G129" s="34"/>
      <c r="H129" s="34"/>
      <c r="I129" s="34"/>
      <c r="J129" s="34"/>
    </row>
    <row r="130" spans="2:10" x14ac:dyDescent="0.2">
      <c r="B130" s="33"/>
      <c r="D130" s="58"/>
      <c r="E130" s="59"/>
      <c r="F130" s="34"/>
      <c r="G130" s="34"/>
      <c r="H130" s="34"/>
      <c r="I130" s="34"/>
      <c r="J130" s="34"/>
    </row>
    <row r="131" spans="2:10" x14ac:dyDescent="0.2">
      <c r="B131" s="33"/>
      <c r="D131" s="58"/>
      <c r="E131" s="59"/>
      <c r="F131" s="34"/>
      <c r="G131" s="34"/>
      <c r="H131" s="34"/>
      <c r="I131" s="34"/>
      <c r="J131" s="34"/>
    </row>
    <row r="132" spans="2:10" x14ac:dyDescent="0.2">
      <c r="B132" s="33"/>
      <c r="D132" s="58"/>
      <c r="E132" s="59"/>
      <c r="F132" s="34"/>
      <c r="G132" s="34"/>
      <c r="H132" s="34"/>
      <c r="I132" s="34"/>
      <c r="J132" s="34"/>
    </row>
    <row r="133" spans="2:10" x14ac:dyDescent="0.2">
      <c r="B133" s="33"/>
      <c r="D133" s="58"/>
      <c r="E133" s="59"/>
      <c r="F133" s="34"/>
      <c r="G133" s="34"/>
      <c r="H133" s="34"/>
      <c r="I133" s="34"/>
      <c r="J133" s="34"/>
    </row>
    <row r="134" spans="2:10" x14ac:dyDescent="0.2">
      <c r="B134" s="33"/>
      <c r="D134" s="58"/>
      <c r="E134" s="59"/>
      <c r="F134" s="34"/>
      <c r="G134" s="34"/>
      <c r="H134" s="34"/>
      <c r="I134" s="34"/>
      <c r="J134" s="34"/>
    </row>
    <row r="135" spans="2:10" x14ac:dyDescent="0.2">
      <c r="B135" s="33"/>
      <c r="D135" s="58"/>
      <c r="E135" s="59"/>
      <c r="F135" s="34"/>
      <c r="G135" s="34"/>
      <c r="H135" s="34"/>
      <c r="I135" s="34"/>
      <c r="J135" s="34"/>
    </row>
    <row r="136" spans="2:10" x14ac:dyDescent="0.2">
      <c r="B136" s="33"/>
      <c r="D136" s="58"/>
      <c r="E136" s="59"/>
      <c r="F136" s="34"/>
      <c r="G136" s="34"/>
      <c r="H136" s="34"/>
      <c r="I136" s="34"/>
      <c r="J136" s="34"/>
    </row>
    <row r="137" spans="2:10" x14ac:dyDescent="0.2">
      <c r="B137" s="33"/>
      <c r="D137" s="58"/>
      <c r="E137" s="59"/>
      <c r="F137" s="34"/>
      <c r="G137" s="34"/>
      <c r="H137" s="34"/>
      <c r="I137" s="34"/>
      <c r="J137" s="34"/>
    </row>
    <row r="138" spans="2:10" x14ac:dyDescent="0.2">
      <c r="B138" s="33"/>
      <c r="D138" s="58"/>
      <c r="E138" s="59"/>
      <c r="F138" s="34"/>
      <c r="G138" s="34"/>
      <c r="H138" s="34"/>
      <c r="I138" s="34"/>
      <c r="J138" s="34"/>
    </row>
    <row r="139" spans="2:10" x14ac:dyDescent="0.2">
      <c r="B139" s="33"/>
      <c r="D139" s="58"/>
      <c r="E139" s="59"/>
      <c r="F139" s="34"/>
      <c r="G139" s="34"/>
      <c r="H139" s="34"/>
      <c r="I139" s="34"/>
      <c r="J139" s="34"/>
    </row>
    <row r="140" spans="2:10" x14ac:dyDescent="0.2">
      <c r="B140" s="33"/>
      <c r="D140" s="58"/>
      <c r="E140" s="59"/>
      <c r="F140" s="34"/>
      <c r="G140" s="34"/>
      <c r="H140" s="34"/>
      <c r="I140" s="34"/>
      <c r="J140" s="34"/>
    </row>
    <row r="141" spans="2:10" x14ac:dyDescent="0.2">
      <c r="B141" s="33"/>
      <c r="D141" s="58"/>
      <c r="E141" s="59"/>
      <c r="F141" s="34"/>
      <c r="G141" s="34"/>
      <c r="H141" s="34"/>
      <c r="I141" s="34"/>
      <c r="J141" s="34"/>
    </row>
    <row r="142" spans="2:10" x14ac:dyDescent="0.2">
      <c r="B142" s="33"/>
      <c r="D142" s="58"/>
      <c r="E142" s="59"/>
      <c r="F142" s="34"/>
      <c r="G142" s="34"/>
      <c r="H142" s="34"/>
      <c r="I142" s="34"/>
      <c r="J142" s="34"/>
    </row>
    <row r="143" spans="2:10" x14ac:dyDescent="0.2">
      <c r="B143" s="33"/>
      <c r="D143" s="58"/>
      <c r="E143" s="59"/>
      <c r="F143" s="34"/>
      <c r="G143" s="34"/>
      <c r="H143" s="34"/>
      <c r="I143" s="34"/>
      <c r="J143" s="34"/>
    </row>
    <row r="144" spans="2:10" x14ac:dyDescent="0.2">
      <c r="B144" s="33"/>
      <c r="D144" s="58"/>
      <c r="E144" s="59"/>
      <c r="F144" s="34"/>
      <c r="G144" s="34"/>
      <c r="H144" s="34"/>
      <c r="I144" s="34"/>
      <c r="J144" s="34"/>
    </row>
    <row r="145" spans="2:10" x14ac:dyDescent="0.2">
      <c r="B145" s="33"/>
      <c r="D145" s="58"/>
      <c r="E145" s="59"/>
      <c r="F145" s="34"/>
      <c r="G145" s="34"/>
      <c r="H145" s="34"/>
      <c r="I145" s="34"/>
      <c r="J145" s="34"/>
    </row>
    <row r="146" spans="2:10" x14ac:dyDescent="0.2">
      <c r="B146" s="33"/>
      <c r="D146" s="58"/>
      <c r="E146" s="59"/>
      <c r="F146" s="34"/>
      <c r="G146" s="34"/>
      <c r="H146" s="34"/>
      <c r="I146" s="34"/>
      <c r="J146" s="34"/>
    </row>
    <row r="147" spans="2:10" x14ac:dyDescent="0.2">
      <c r="B147" s="33"/>
      <c r="D147" s="58"/>
      <c r="E147" s="59"/>
      <c r="F147" s="34"/>
      <c r="G147" s="34"/>
      <c r="H147" s="34"/>
      <c r="I147" s="34"/>
      <c r="J147" s="34"/>
    </row>
    <row r="148" spans="2:10" x14ac:dyDescent="0.2">
      <c r="B148" s="33"/>
      <c r="D148" s="58"/>
      <c r="E148" s="59"/>
      <c r="F148" s="34"/>
      <c r="G148" s="34"/>
      <c r="H148" s="34"/>
      <c r="I148" s="34"/>
      <c r="J148" s="34"/>
    </row>
    <row r="149" spans="2:10" x14ac:dyDescent="0.2">
      <c r="B149" s="33"/>
      <c r="D149" s="58"/>
      <c r="E149" s="59"/>
      <c r="F149" s="34"/>
      <c r="G149" s="34"/>
      <c r="H149" s="34"/>
      <c r="I149" s="34"/>
      <c r="J149" s="34"/>
    </row>
    <row r="150" spans="2:10" x14ac:dyDescent="0.2">
      <c r="B150" s="33"/>
      <c r="D150" s="58"/>
      <c r="E150" s="59"/>
      <c r="F150" s="34"/>
      <c r="G150" s="34"/>
      <c r="H150" s="34"/>
      <c r="I150" s="34"/>
      <c r="J150" s="34"/>
    </row>
    <row r="151" spans="2:10" x14ac:dyDescent="0.2">
      <c r="B151" s="33"/>
      <c r="D151" s="58"/>
      <c r="E151" s="59"/>
      <c r="F151" s="34"/>
      <c r="G151" s="34"/>
      <c r="H151" s="34"/>
      <c r="I151" s="34"/>
      <c r="J151" s="34"/>
    </row>
    <row r="152" spans="2:10" x14ac:dyDescent="0.2">
      <c r="B152" s="33"/>
      <c r="D152" s="58"/>
      <c r="E152" s="59"/>
      <c r="F152" s="34"/>
      <c r="G152" s="34"/>
      <c r="H152" s="34"/>
      <c r="I152" s="34"/>
      <c r="J152" s="34"/>
    </row>
    <row r="153" spans="2:10" x14ac:dyDescent="0.2">
      <c r="B153" s="33"/>
      <c r="D153" s="58"/>
      <c r="E153" s="59"/>
      <c r="F153" s="34"/>
      <c r="G153" s="34"/>
      <c r="H153" s="34"/>
      <c r="I153" s="34"/>
      <c r="J153" s="34"/>
    </row>
    <row r="154" spans="2:10" x14ac:dyDescent="0.2">
      <c r="B154" s="33"/>
      <c r="D154" s="58"/>
      <c r="E154" s="59"/>
      <c r="F154" s="34"/>
      <c r="G154" s="34"/>
      <c r="H154" s="34"/>
      <c r="I154" s="34"/>
      <c r="J154" s="34"/>
    </row>
    <row r="155" spans="2:10" x14ac:dyDescent="0.2">
      <c r="B155" s="33"/>
      <c r="D155" s="58"/>
      <c r="E155" s="59"/>
      <c r="F155" s="34"/>
      <c r="G155" s="34"/>
      <c r="H155" s="34"/>
      <c r="I155" s="34"/>
      <c r="J155" s="34"/>
    </row>
    <row r="156" spans="2:10" x14ac:dyDescent="0.2">
      <c r="B156" s="33"/>
      <c r="D156" s="58"/>
      <c r="E156" s="59"/>
      <c r="F156" s="34"/>
      <c r="G156" s="34"/>
      <c r="H156" s="34"/>
      <c r="I156" s="34"/>
      <c r="J156" s="34"/>
    </row>
    <row r="157" spans="2:10" x14ac:dyDescent="0.2">
      <c r="B157" s="33"/>
      <c r="D157" s="58"/>
      <c r="E157" s="59"/>
      <c r="F157" s="34"/>
      <c r="G157" s="34"/>
      <c r="H157" s="34"/>
      <c r="I157" s="34"/>
      <c r="J157" s="34"/>
    </row>
    <row r="158" spans="2:10" x14ac:dyDescent="0.2">
      <c r="B158" s="33"/>
      <c r="D158" s="58"/>
      <c r="E158" s="59"/>
      <c r="F158" s="34"/>
      <c r="G158" s="34"/>
      <c r="H158" s="34"/>
      <c r="I158" s="34"/>
      <c r="J158" s="34"/>
    </row>
    <row r="159" spans="2:10" x14ac:dyDescent="0.2">
      <c r="B159" s="33"/>
      <c r="D159" s="58"/>
      <c r="E159" s="59"/>
      <c r="F159" s="34"/>
      <c r="G159" s="34"/>
      <c r="H159" s="34"/>
      <c r="I159" s="34"/>
      <c r="J159" s="34"/>
    </row>
    <row r="160" spans="2:10" x14ac:dyDescent="0.2">
      <c r="B160" s="33"/>
      <c r="D160" s="58"/>
      <c r="E160" s="59"/>
      <c r="F160" s="34"/>
      <c r="G160" s="34"/>
      <c r="H160" s="34"/>
      <c r="I160" s="34"/>
      <c r="J160" s="34"/>
    </row>
    <row r="161" spans="2:10" x14ac:dyDescent="0.2">
      <c r="B161" s="33"/>
      <c r="D161" s="58"/>
      <c r="E161" s="59"/>
      <c r="F161" s="34"/>
      <c r="G161" s="34"/>
      <c r="H161" s="34"/>
      <c r="I161" s="34"/>
      <c r="J161" s="34"/>
    </row>
    <row r="162" spans="2:10" x14ac:dyDescent="0.2">
      <c r="B162" s="33"/>
      <c r="D162" s="58"/>
      <c r="E162" s="59"/>
      <c r="F162" s="34"/>
      <c r="G162" s="34"/>
      <c r="H162" s="34"/>
      <c r="I162" s="34"/>
      <c r="J162" s="34"/>
    </row>
    <row r="163" spans="2:10" x14ac:dyDescent="0.2">
      <c r="B163" s="33"/>
      <c r="D163" s="58"/>
      <c r="E163" s="59"/>
      <c r="F163" s="34"/>
      <c r="G163" s="34"/>
      <c r="H163" s="34"/>
      <c r="I163" s="34"/>
      <c r="J163" s="34"/>
    </row>
    <row r="164" spans="2:10" x14ac:dyDescent="0.2">
      <c r="B164" s="33"/>
      <c r="D164" s="58"/>
      <c r="E164" s="59"/>
      <c r="F164" s="34"/>
      <c r="G164" s="34"/>
      <c r="H164" s="34"/>
      <c r="I164" s="34"/>
      <c r="J164" s="34"/>
    </row>
    <row r="165" spans="2:10" x14ac:dyDescent="0.2">
      <c r="B165" s="33"/>
      <c r="D165" s="58"/>
      <c r="E165" s="59"/>
      <c r="F165" s="34"/>
      <c r="G165" s="34"/>
      <c r="H165" s="34"/>
      <c r="I165" s="34"/>
      <c r="J165" s="34"/>
    </row>
    <row r="166" spans="2:10" x14ac:dyDescent="0.2">
      <c r="B166" s="33"/>
      <c r="D166" s="58"/>
      <c r="E166" s="59"/>
      <c r="F166" s="34"/>
      <c r="G166" s="34"/>
      <c r="H166" s="34"/>
      <c r="I166" s="34"/>
      <c r="J166" s="34"/>
    </row>
    <row r="167" spans="2:10" x14ac:dyDescent="0.2">
      <c r="B167" s="33"/>
      <c r="D167" s="58"/>
      <c r="E167" s="59"/>
      <c r="F167" s="34"/>
      <c r="G167" s="34"/>
      <c r="H167" s="34"/>
      <c r="I167" s="34"/>
      <c r="J167" s="34"/>
    </row>
    <row r="168" spans="2:10" x14ac:dyDescent="0.2">
      <c r="B168" s="33"/>
      <c r="D168" s="58"/>
      <c r="E168" s="59"/>
      <c r="F168" s="34"/>
      <c r="G168" s="34"/>
      <c r="H168" s="34"/>
      <c r="I168" s="34"/>
      <c r="J168" s="34"/>
    </row>
    <row r="169" spans="2:10" x14ac:dyDescent="0.2">
      <c r="B169" s="33"/>
      <c r="D169" s="58"/>
      <c r="E169" s="59"/>
      <c r="F169" s="34"/>
      <c r="G169" s="34"/>
      <c r="H169" s="34"/>
      <c r="I169" s="34"/>
      <c r="J169" s="34"/>
    </row>
    <row r="170" spans="2:10" x14ac:dyDescent="0.2">
      <c r="B170" s="33"/>
      <c r="D170" s="58"/>
      <c r="E170" s="59"/>
      <c r="F170" s="34"/>
      <c r="G170" s="34"/>
      <c r="H170" s="34"/>
      <c r="I170" s="34"/>
      <c r="J170" s="34"/>
    </row>
    <row r="171" spans="2:10" x14ac:dyDescent="0.2">
      <c r="B171" s="33"/>
      <c r="D171" s="58"/>
      <c r="E171" s="59"/>
      <c r="F171" s="34"/>
      <c r="G171" s="34"/>
      <c r="H171" s="34"/>
      <c r="I171" s="34"/>
      <c r="J171" s="34"/>
    </row>
    <row r="172" spans="2:10" x14ac:dyDescent="0.2">
      <c r="B172" s="33"/>
      <c r="D172" s="58"/>
      <c r="E172" s="59"/>
      <c r="F172" s="34"/>
      <c r="G172" s="34"/>
      <c r="H172" s="34"/>
      <c r="I172" s="34"/>
      <c r="J172" s="34"/>
    </row>
    <row r="173" spans="2:10" x14ac:dyDescent="0.2">
      <c r="B173" s="33"/>
      <c r="D173" s="58"/>
      <c r="E173" s="59"/>
      <c r="F173" s="34"/>
      <c r="G173" s="34"/>
      <c r="H173" s="34"/>
      <c r="I173" s="34"/>
      <c r="J173" s="34"/>
    </row>
    <row r="174" spans="2:10" x14ac:dyDescent="0.2">
      <c r="B174" s="33"/>
      <c r="D174" s="58"/>
      <c r="E174" s="59"/>
      <c r="F174" s="34"/>
      <c r="G174" s="34"/>
      <c r="H174" s="34"/>
      <c r="I174" s="34"/>
      <c r="J174" s="34"/>
    </row>
    <row r="175" spans="2:10" x14ac:dyDescent="0.2">
      <c r="B175" s="33"/>
      <c r="D175" s="58"/>
      <c r="E175" s="59"/>
      <c r="F175" s="34"/>
      <c r="G175" s="34"/>
      <c r="H175" s="34"/>
      <c r="I175" s="34"/>
      <c r="J175" s="34"/>
    </row>
    <row r="176" spans="2:10" x14ac:dyDescent="0.2">
      <c r="B176" s="33"/>
      <c r="D176" s="58"/>
      <c r="E176" s="59"/>
      <c r="F176" s="34"/>
      <c r="G176" s="34"/>
      <c r="H176" s="34"/>
      <c r="I176" s="34"/>
      <c r="J176" s="34"/>
    </row>
    <row r="177" spans="2:10" x14ac:dyDescent="0.2">
      <c r="B177" s="33"/>
      <c r="D177" s="58"/>
      <c r="E177" s="59"/>
      <c r="F177" s="34"/>
      <c r="G177" s="34"/>
      <c r="H177" s="34"/>
      <c r="I177" s="34"/>
      <c r="J177" s="34"/>
    </row>
    <row r="178" spans="2:10" x14ac:dyDescent="0.2">
      <c r="B178" s="33"/>
      <c r="D178" s="58"/>
      <c r="E178" s="59"/>
      <c r="F178" s="34"/>
      <c r="G178" s="34"/>
      <c r="H178" s="34"/>
      <c r="I178" s="34"/>
      <c r="J178" s="34"/>
    </row>
    <row r="179" spans="2:10" x14ac:dyDescent="0.2">
      <c r="B179" s="33"/>
      <c r="D179" s="58"/>
      <c r="E179" s="59"/>
      <c r="F179" s="34"/>
      <c r="G179" s="34"/>
      <c r="H179" s="34"/>
      <c r="I179" s="34"/>
      <c r="J179" s="34"/>
    </row>
    <row r="180" spans="2:10" x14ac:dyDescent="0.2">
      <c r="B180" s="33"/>
      <c r="D180" s="58"/>
      <c r="E180" s="59"/>
      <c r="F180" s="34"/>
      <c r="G180" s="34"/>
      <c r="H180" s="34"/>
      <c r="I180" s="34"/>
      <c r="J180" s="34"/>
    </row>
    <row r="181" spans="2:10" x14ac:dyDescent="0.2">
      <c r="B181" s="33"/>
      <c r="D181" s="58"/>
      <c r="E181" s="59"/>
      <c r="F181" s="34"/>
      <c r="G181" s="34"/>
      <c r="H181" s="34"/>
      <c r="I181" s="34"/>
      <c r="J181" s="34"/>
    </row>
    <row r="182" spans="2:10" x14ac:dyDescent="0.2">
      <c r="B182" s="33"/>
      <c r="D182" s="58"/>
      <c r="E182" s="59"/>
      <c r="F182" s="34"/>
      <c r="G182" s="34"/>
      <c r="H182" s="34"/>
      <c r="I182" s="34"/>
      <c r="J182" s="34"/>
    </row>
    <row r="183" spans="2:10" x14ac:dyDescent="0.2">
      <c r="B183" s="33"/>
      <c r="D183" s="58"/>
      <c r="E183" s="59"/>
      <c r="F183" s="34"/>
      <c r="G183" s="34"/>
      <c r="H183" s="34"/>
      <c r="I183" s="34"/>
      <c r="J183" s="34"/>
    </row>
    <row r="184" spans="2:10" x14ac:dyDescent="0.2">
      <c r="B184" s="33"/>
      <c r="D184" s="58"/>
      <c r="E184" s="59"/>
      <c r="F184" s="34"/>
      <c r="G184" s="34"/>
      <c r="H184" s="34"/>
      <c r="I184" s="34"/>
      <c r="J184" s="34"/>
    </row>
    <row r="185" spans="2:10" x14ac:dyDescent="0.2">
      <c r="B185" s="33"/>
      <c r="D185" s="58"/>
      <c r="E185" s="59"/>
      <c r="F185" s="34"/>
      <c r="G185" s="34"/>
      <c r="H185" s="34"/>
      <c r="I185" s="34"/>
      <c r="J185" s="34"/>
    </row>
    <row r="186" spans="2:10" x14ac:dyDescent="0.2">
      <c r="B186" s="33"/>
      <c r="D186" s="58"/>
      <c r="E186" s="59"/>
      <c r="F186" s="34"/>
      <c r="G186" s="34"/>
      <c r="H186" s="34"/>
      <c r="I186" s="34"/>
      <c r="J186" s="34"/>
    </row>
    <row r="187" spans="2:10" x14ac:dyDescent="0.2">
      <c r="B187" s="33"/>
      <c r="D187" s="58"/>
      <c r="E187" s="59"/>
      <c r="F187" s="34"/>
      <c r="G187" s="34"/>
      <c r="H187" s="34"/>
      <c r="I187" s="34"/>
      <c r="J187" s="34"/>
    </row>
    <row r="188" spans="2:10" x14ac:dyDescent="0.2">
      <c r="B188" s="33"/>
      <c r="D188" s="58"/>
      <c r="E188" s="59"/>
      <c r="F188" s="34"/>
      <c r="G188" s="34"/>
      <c r="H188" s="34"/>
      <c r="I188" s="34"/>
      <c r="J188" s="34"/>
    </row>
    <row r="189" spans="2:10" x14ac:dyDescent="0.2">
      <c r="B189" s="33"/>
      <c r="D189" s="58"/>
      <c r="E189" s="59"/>
      <c r="F189" s="34"/>
      <c r="G189" s="34"/>
      <c r="H189" s="34"/>
      <c r="I189" s="34"/>
      <c r="J189" s="34"/>
    </row>
    <row r="190" spans="2:10" x14ac:dyDescent="0.2">
      <c r="B190" s="33"/>
      <c r="D190" s="58"/>
      <c r="E190" s="59"/>
      <c r="F190" s="34"/>
      <c r="G190" s="34"/>
      <c r="H190" s="34"/>
      <c r="I190" s="34"/>
      <c r="J190" s="34"/>
    </row>
    <row r="191" spans="2:10" x14ac:dyDescent="0.2">
      <c r="B191" s="33"/>
      <c r="D191" s="58"/>
      <c r="E191" s="59"/>
      <c r="F191" s="34"/>
      <c r="G191" s="34"/>
      <c r="H191" s="34"/>
      <c r="I191" s="34"/>
      <c r="J191" s="34"/>
    </row>
    <row r="192" spans="2:10" x14ac:dyDescent="0.2">
      <c r="B192" s="33"/>
      <c r="D192" s="58"/>
      <c r="E192" s="59"/>
      <c r="F192" s="34"/>
      <c r="G192" s="34"/>
      <c r="H192" s="34"/>
      <c r="I192" s="34"/>
      <c r="J192" s="34"/>
    </row>
    <row r="193" spans="2:10" x14ac:dyDescent="0.2">
      <c r="B193" s="33"/>
      <c r="D193" s="58"/>
      <c r="E193" s="59"/>
      <c r="F193" s="34"/>
      <c r="G193" s="34"/>
      <c r="H193" s="34"/>
      <c r="I193" s="34"/>
      <c r="J193" s="34"/>
    </row>
    <row r="194" spans="2:10" x14ac:dyDescent="0.2">
      <c r="B194" s="33"/>
      <c r="D194" s="58"/>
      <c r="E194" s="59"/>
      <c r="F194" s="34"/>
      <c r="G194" s="34"/>
      <c r="H194" s="34"/>
      <c r="I194" s="34"/>
      <c r="J194" s="34"/>
    </row>
    <row r="195" spans="2:10" x14ac:dyDescent="0.2">
      <c r="B195" s="33"/>
      <c r="D195" s="58"/>
      <c r="E195" s="59"/>
      <c r="F195" s="34"/>
      <c r="G195" s="34"/>
      <c r="H195" s="34"/>
      <c r="I195" s="34"/>
      <c r="J195" s="34"/>
    </row>
    <row r="196" spans="2:10" x14ac:dyDescent="0.2">
      <c r="B196" s="33"/>
      <c r="D196" s="58"/>
      <c r="E196" s="59"/>
      <c r="F196" s="34"/>
      <c r="G196" s="34"/>
      <c r="H196" s="34"/>
      <c r="I196" s="34"/>
      <c r="J196" s="34"/>
    </row>
    <row r="197" spans="2:10" x14ac:dyDescent="0.2">
      <c r="B197" s="33"/>
      <c r="D197" s="58"/>
      <c r="E197" s="59"/>
      <c r="F197" s="34"/>
      <c r="G197" s="34"/>
      <c r="H197" s="34"/>
      <c r="I197" s="34"/>
      <c r="J197" s="34"/>
    </row>
    <row r="198" spans="2:10" x14ac:dyDescent="0.2">
      <c r="B198" s="33"/>
      <c r="D198" s="58"/>
      <c r="E198" s="59"/>
      <c r="F198" s="34"/>
      <c r="G198" s="34"/>
      <c r="H198" s="34"/>
      <c r="I198" s="34"/>
      <c r="J198" s="34"/>
    </row>
    <row r="199" spans="2:10" x14ac:dyDescent="0.2">
      <c r="B199" s="33"/>
      <c r="D199" s="58"/>
      <c r="E199" s="59"/>
      <c r="F199" s="34"/>
      <c r="G199" s="34"/>
      <c r="H199" s="34"/>
      <c r="I199" s="34"/>
      <c r="J199" s="34"/>
    </row>
    <row r="200" spans="2:10" x14ac:dyDescent="0.2">
      <c r="B200" s="33"/>
      <c r="D200" s="58"/>
      <c r="E200" s="59"/>
      <c r="F200" s="34"/>
      <c r="G200" s="34"/>
      <c r="H200" s="34"/>
      <c r="I200" s="34"/>
      <c r="J200" s="34"/>
    </row>
    <row r="201" spans="2:10" x14ac:dyDescent="0.2">
      <c r="B201" s="33"/>
      <c r="D201" s="58"/>
      <c r="E201" s="59"/>
      <c r="F201" s="34"/>
      <c r="G201" s="34"/>
      <c r="H201" s="34"/>
      <c r="I201" s="34"/>
      <c r="J201" s="34"/>
    </row>
    <row r="202" spans="2:10" x14ac:dyDescent="0.2">
      <c r="B202" s="33"/>
      <c r="D202" s="58"/>
      <c r="E202" s="59"/>
      <c r="F202" s="34"/>
      <c r="G202" s="34"/>
      <c r="H202" s="34"/>
      <c r="I202" s="34"/>
      <c r="J202" s="34"/>
    </row>
    <row r="203" spans="2:10" x14ac:dyDescent="0.2">
      <c r="B203" s="33"/>
      <c r="D203" s="58"/>
      <c r="E203" s="59"/>
      <c r="F203" s="34"/>
      <c r="G203" s="34"/>
      <c r="H203" s="34"/>
      <c r="I203" s="34"/>
      <c r="J203" s="34"/>
    </row>
    <row r="204" spans="2:10" x14ac:dyDescent="0.2">
      <c r="B204" s="33"/>
      <c r="D204" s="58"/>
      <c r="E204" s="59"/>
      <c r="F204" s="34"/>
      <c r="G204" s="34"/>
      <c r="H204" s="34"/>
      <c r="I204" s="34"/>
      <c r="J204" s="34"/>
    </row>
    <row r="205" spans="2:10" x14ac:dyDescent="0.2">
      <c r="B205" s="33"/>
      <c r="D205" s="58"/>
      <c r="E205" s="59"/>
      <c r="F205" s="34"/>
      <c r="G205" s="34"/>
      <c r="H205" s="34"/>
      <c r="I205" s="34"/>
      <c r="J205" s="34"/>
    </row>
    <row r="206" spans="2:10" x14ac:dyDescent="0.2">
      <c r="B206" s="33"/>
      <c r="D206" s="58"/>
      <c r="E206" s="59"/>
      <c r="F206" s="34"/>
      <c r="G206" s="34"/>
      <c r="H206" s="34"/>
      <c r="I206" s="34"/>
      <c r="J206" s="34"/>
    </row>
    <row r="207" spans="2:10" x14ac:dyDescent="0.2">
      <c r="B207" s="33"/>
      <c r="D207" s="58"/>
      <c r="E207" s="59"/>
      <c r="F207" s="34"/>
      <c r="G207" s="34"/>
      <c r="H207" s="34"/>
      <c r="I207" s="34"/>
      <c r="J207" s="34"/>
    </row>
    <row r="208" spans="2:10" x14ac:dyDescent="0.2">
      <c r="B208" s="33"/>
      <c r="D208" s="58"/>
      <c r="E208" s="59"/>
      <c r="F208" s="34"/>
      <c r="G208" s="34"/>
      <c r="H208" s="34"/>
      <c r="I208" s="34"/>
      <c r="J208" s="34"/>
    </row>
    <row r="209" spans="2:10" x14ac:dyDescent="0.2">
      <c r="B209" s="33"/>
      <c r="D209" s="58"/>
      <c r="E209" s="59"/>
      <c r="F209" s="34"/>
      <c r="G209" s="34"/>
      <c r="H209" s="34"/>
      <c r="I209" s="34"/>
      <c r="J209" s="34"/>
    </row>
    <row r="210" spans="2:10" x14ac:dyDescent="0.2">
      <c r="B210" s="33"/>
      <c r="D210" s="58"/>
      <c r="E210" s="59"/>
      <c r="F210" s="34"/>
      <c r="G210" s="34"/>
      <c r="H210" s="34"/>
      <c r="I210" s="34"/>
      <c r="J210" s="34"/>
    </row>
    <row r="211" spans="2:10" x14ac:dyDescent="0.2">
      <c r="B211" s="33"/>
      <c r="D211" s="58"/>
      <c r="E211" s="59"/>
      <c r="F211" s="34"/>
      <c r="G211" s="34"/>
      <c r="H211" s="34"/>
      <c r="I211" s="34"/>
      <c r="J211" s="34"/>
    </row>
    <row r="212" spans="2:10" x14ac:dyDescent="0.2">
      <c r="B212" s="33"/>
      <c r="D212" s="58"/>
      <c r="E212" s="59"/>
      <c r="F212" s="34"/>
      <c r="G212" s="34"/>
      <c r="H212" s="34"/>
      <c r="I212" s="34"/>
      <c r="J212" s="34"/>
    </row>
    <row r="213" spans="2:10" x14ac:dyDescent="0.2">
      <c r="B213" s="33"/>
      <c r="D213" s="58"/>
      <c r="E213" s="59"/>
      <c r="F213" s="34"/>
      <c r="G213" s="34"/>
      <c r="H213" s="34"/>
      <c r="I213" s="34"/>
      <c r="J213" s="34"/>
    </row>
    <row r="214" spans="2:10" x14ac:dyDescent="0.2">
      <c r="B214" s="33"/>
      <c r="D214" s="58"/>
      <c r="E214" s="59"/>
      <c r="F214" s="34"/>
      <c r="G214" s="34"/>
      <c r="H214" s="34"/>
      <c r="I214" s="34"/>
      <c r="J214" s="34"/>
    </row>
    <row r="215" spans="2:10" x14ac:dyDescent="0.2">
      <c r="B215" s="33"/>
      <c r="D215" s="58"/>
      <c r="E215" s="59"/>
      <c r="F215" s="34"/>
      <c r="G215" s="34"/>
      <c r="H215" s="34"/>
      <c r="I215" s="34"/>
      <c r="J215" s="34"/>
    </row>
    <row r="216" spans="2:10" x14ac:dyDescent="0.2">
      <c r="B216" s="33"/>
      <c r="D216" s="58"/>
      <c r="E216" s="59"/>
      <c r="F216" s="34"/>
      <c r="G216" s="34"/>
      <c r="H216" s="34"/>
      <c r="I216" s="34"/>
      <c r="J216" s="34"/>
    </row>
    <row r="217" spans="2:10" x14ac:dyDescent="0.2">
      <c r="B217" s="33"/>
      <c r="D217" s="58"/>
      <c r="E217" s="59"/>
      <c r="F217" s="34"/>
      <c r="G217" s="34"/>
      <c r="H217" s="34"/>
      <c r="I217" s="34"/>
      <c r="J217" s="34"/>
    </row>
    <row r="218" spans="2:10" x14ac:dyDescent="0.2">
      <c r="B218" s="33"/>
      <c r="D218" s="58"/>
      <c r="E218" s="59"/>
      <c r="F218" s="34"/>
      <c r="G218" s="34"/>
      <c r="H218" s="34"/>
      <c r="I218" s="34"/>
      <c r="J218" s="34"/>
    </row>
    <row r="219" spans="2:10" x14ac:dyDescent="0.2">
      <c r="B219" s="33"/>
      <c r="D219" s="58"/>
      <c r="E219" s="59"/>
      <c r="F219" s="34"/>
      <c r="G219" s="34"/>
      <c r="H219" s="34"/>
      <c r="I219" s="34"/>
      <c r="J219" s="34"/>
    </row>
    <row r="220" spans="2:10" x14ac:dyDescent="0.2">
      <c r="B220" s="33"/>
      <c r="D220" s="58"/>
      <c r="E220" s="59"/>
      <c r="F220" s="34"/>
      <c r="G220" s="34"/>
      <c r="H220" s="34"/>
      <c r="I220" s="34"/>
      <c r="J220" s="34"/>
    </row>
    <row r="221" spans="2:10" x14ac:dyDescent="0.2">
      <c r="B221" s="33"/>
      <c r="D221" s="58"/>
      <c r="E221" s="59"/>
      <c r="F221" s="34"/>
      <c r="G221" s="34"/>
      <c r="H221" s="34"/>
      <c r="I221" s="34"/>
      <c r="J221" s="34"/>
    </row>
    <row r="222" spans="2:10" x14ac:dyDescent="0.2">
      <c r="B222" s="33"/>
      <c r="D222" s="58"/>
      <c r="E222" s="59"/>
      <c r="F222" s="34"/>
      <c r="G222" s="34"/>
      <c r="H222" s="34"/>
      <c r="I222" s="34"/>
      <c r="J222" s="34"/>
    </row>
    <row r="223" spans="2:10" x14ac:dyDescent="0.2">
      <c r="B223" s="33"/>
      <c r="D223" s="58"/>
      <c r="E223" s="59"/>
      <c r="F223" s="34"/>
      <c r="G223" s="34"/>
      <c r="H223" s="34"/>
      <c r="I223" s="34"/>
      <c r="J223" s="34"/>
    </row>
    <row r="224" spans="2:10" x14ac:dyDescent="0.2">
      <c r="B224" s="33"/>
      <c r="D224" s="58"/>
      <c r="E224" s="59"/>
      <c r="F224" s="34"/>
      <c r="G224" s="34"/>
      <c r="H224" s="34"/>
      <c r="I224" s="34"/>
      <c r="J224" s="34"/>
    </row>
    <row r="225" spans="2:10" x14ac:dyDescent="0.2">
      <c r="B225" s="33"/>
      <c r="D225" s="58"/>
      <c r="E225" s="59"/>
      <c r="F225" s="34"/>
      <c r="G225" s="34"/>
      <c r="H225" s="34"/>
      <c r="I225" s="34"/>
      <c r="J225" s="34"/>
    </row>
    <row r="226" spans="2:10" x14ac:dyDescent="0.2">
      <c r="B226" s="33"/>
      <c r="D226" s="58"/>
      <c r="E226" s="59"/>
      <c r="F226" s="34"/>
      <c r="G226" s="34"/>
      <c r="H226" s="34"/>
      <c r="I226" s="34"/>
      <c r="J226" s="34"/>
    </row>
    <row r="227" spans="2:10" x14ac:dyDescent="0.2">
      <c r="B227" s="33"/>
      <c r="D227" s="58"/>
      <c r="E227" s="59"/>
      <c r="F227" s="34"/>
      <c r="G227" s="34"/>
      <c r="H227" s="34"/>
      <c r="I227" s="34"/>
      <c r="J227" s="34"/>
    </row>
    <row r="228" spans="2:10" x14ac:dyDescent="0.2">
      <c r="B228" s="33"/>
      <c r="D228" s="58"/>
      <c r="E228" s="59"/>
      <c r="F228" s="34"/>
      <c r="G228" s="34"/>
      <c r="H228" s="34"/>
      <c r="I228" s="34"/>
      <c r="J228" s="34"/>
    </row>
    <row r="229" spans="2:10" x14ac:dyDescent="0.2">
      <c r="B229" s="33"/>
      <c r="D229" s="58"/>
      <c r="E229" s="59"/>
      <c r="F229" s="34"/>
      <c r="G229" s="34"/>
      <c r="H229" s="34"/>
      <c r="I229" s="34"/>
      <c r="J229" s="34"/>
    </row>
    <row r="230" spans="2:10" x14ac:dyDescent="0.2">
      <c r="B230" s="33"/>
      <c r="D230" s="58"/>
      <c r="E230" s="59"/>
      <c r="F230" s="34"/>
      <c r="G230" s="34"/>
      <c r="H230" s="34"/>
      <c r="I230" s="34"/>
      <c r="J230" s="34"/>
    </row>
    <row r="231" spans="2:10" x14ac:dyDescent="0.2">
      <c r="B231" s="33"/>
      <c r="D231" s="58"/>
      <c r="E231" s="59"/>
      <c r="F231" s="34"/>
      <c r="G231" s="34"/>
      <c r="H231" s="34"/>
      <c r="I231" s="34"/>
      <c r="J231" s="34"/>
    </row>
    <row r="232" spans="2:10" x14ac:dyDescent="0.2">
      <c r="B232" s="33"/>
      <c r="D232" s="58"/>
      <c r="E232" s="59"/>
      <c r="F232" s="34"/>
      <c r="G232" s="34"/>
      <c r="H232" s="34"/>
      <c r="I232" s="34"/>
      <c r="J232" s="34"/>
    </row>
    <row r="233" spans="2:10" x14ac:dyDescent="0.2">
      <c r="B233" s="33"/>
      <c r="D233" s="58"/>
      <c r="E233" s="59"/>
      <c r="F233" s="34"/>
      <c r="G233" s="34"/>
      <c r="H233" s="34"/>
      <c r="I233" s="34"/>
      <c r="J233" s="34"/>
    </row>
  </sheetData>
  <phoneticPr fontId="3" type="noConversion"/>
  <pageMargins left="0.7" right="0.7" top="0.75" bottom="0.75" header="0.3" footer="0.3"/>
  <pageSetup scale="14" orientation="landscape" r:id="rId1"/>
  <headerFooter>
    <oddHeader xml:space="preserve">&amp;C&amp;"Arial,Bold"&amp;12Upheld Dispute Tracking Detail Record
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7"/>
  <sheetViews>
    <sheetView zoomScale="90" zoomScaleNormal="90" workbookViewId="0">
      <pane ySplit="1" topLeftCell="A2" activePane="bottomLeft" state="frozen"/>
      <selection pane="bottomLeft" activeCell="F3" sqref="F3"/>
    </sheetView>
  </sheetViews>
  <sheetFormatPr defaultColWidth="9.140625" defaultRowHeight="11.25" x14ac:dyDescent="0.2"/>
  <cols>
    <col min="1" max="1" width="9.5703125" style="41" bestFit="1" customWidth="1"/>
    <col min="2" max="2" width="39.7109375" style="37" bestFit="1" customWidth="1"/>
    <col min="3" max="3" width="10" style="45" bestFit="1" customWidth="1"/>
    <col min="4" max="4" width="12.28515625" style="37" customWidth="1"/>
    <col min="5" max="5" width="9.140625" style="41"/>
    <col min="6" max="6" width="58.5703125" style="37" customWidth="1"/>
    <col min="7" max="8" width="9.140625" style="37" hidden="1" customWidth="1"/>
    <col min="9" max="16384" width="9.140625" style="37"/>
  </cols>
  <sheetData>
    <row r="1" spans="1:8" ht="12.75" x14ac:dyDescent="0.2">
      <c r="A1" s="94" t="s">
        <v>0</v>
      </c>
      <c r="B1" s="95" t="s">
        <v>1</v>
      </c>
      <c r="C1" s="96" t="s">
        <v>2</v>
      </c>
      <c r="D1" s="97" t="s">
        <v>3</v>
      </c>
      <c r="E1" s="94" t="s">
        <v>4</v>
      </c>
      <c r="F1" s="97" t="s">
        <v>5</v>
      </c>
    </row>
    <row r="2" spans="1:8" ht="12.75" x14ac:dyDescent="0.2">
      <c r="A2" s="28">
        <v>1</v>
      </c>
      <c r="B2" s="29" t="s">
        <v>28</v>
      </c>
      <c r="C2" s="51" t="str">
        <f>G2&amp;"-"&amp;H2</f>
        <v>1-5</v>
      </c>
      <c r="D2" s="28" t="s">
        <v>6</v>
      </c>
      <c r="E2" s="28">
        <v>5</v>
      </c>
      <c r="F2" s="29" t="s">
        <v>69</v>
      </c>
      <c r="G2" s="53">
        <v>1</v>
      </c>
      <c r="H2" s="53">
        <f>E2</f>
        <v>5</v>
      </c>
    </row>
    <row r="3" spans="1:8" ht="25.5" x14ac:dyDescent="0.2">
      <c r="A3" s="28">
        <v>2</v>
      </c>
      <c r="B3" s="70" t="s">
        <v>108</v>
      </c>
      <c r="C3" s="51" t="str">
        <f t="shared" ref="C3:C13" si="0">G3&amp;"-"&amp;H3</f>
        <v>6-9</v>
      </c>
      <c r="D3" s="28" t="s">
        <v>63</v>
      </c>
      <c r="E3" s="28">
        <v>4</v>
      </c>
      <c r="F3" s="29" t="s">
        <v>113</v>
      </c>
      <c r="G3" s="53">
        <f>H2 + 1</f>
        <v>6</v>
      </c>
      <c r="H3" s="53">
        <f t="shared" ref="H3:H13" si="1">G3+E3-1</f>
        <v>9</v>
      </c>
    </row>
    <row r="4" spans="1:8" ht="12.75" x14ac:dyDescent="0.2">
      <c r="A4" s="28">
        <v>3</v>
      </c>
      <c r="B4" s="29" t="s">
        <v>38</v>
      </c>
      <c r="C4" s="51" t="str">
        <f t="shared" si="0"/>
        <v>10-16</v>
      </c>
      <c r="D4" s="28" t="s">
        <v>21</v>
      </c>
      <c r="E4" s="28">
        <v>7</v>
      </c>
      <c r="F4" s="29" t="s">
        <v>24</v>
      </c>
      <c r="G4" s="53">
        <f t="shared" ref="G4:G13" si="2">H3 + 1</f>
        <v>10</v>
      </c>
      <c r="H4" s="53">
        <f t="shared" si="1"/>
        <v>16</v>
      </c>
    </row>
    <row r="5" spans="1:8" ht="12.75" x14ac:dyDescent="0.2">
      <c r="A5" s="28">
        <v>4</v>
      </c>
      <c r="B5" s="29" t="s">
        <v>30</v>
      </c>
      <c r="C5" s="51" t="str">
        <f t="shared" si="0"/>
        <v>17-24</v>
      </c>
      <c r="D5" s="28" t="s">
        <v>14</v>
      </c>
      <c r="E5" s="28">
        <v>8</v>
      </c>
      <c r="F5" s="29" t="s">
        <v>22</v>
      </c>
      <c r="G5" s="53">
        <f t="shared" si="2"/>
        <v>17</v>
      </c>
      <c r="H5" s="53">
        <f t="shared" si="1"/>
        <v>24</v>
      </c>
    </row>
    <row r="6" spans="1:8" ht="12.75" x14ac:dyDescent="0.2">
      <c r="A6" s="28">
        <v>5</v>
      </c>
      <c r="B6" s="29" t="s">
        <v>31</v>
      </c>
      <c r="C6" s="51" t="str">
        <f t="shared" si="0"/>
        <v>25-30</v>
      </c>
      <c r="D6" s="28" t="s">
        <v>8</v>
      </c>
      <c r="E6" s="28">
        <v>6</v>
      </c>
      <c r="F6" s="29" t="s">
        <v>23</v>
      </c>
      <c r="G6" s="53">
        <f t="shared" si="2"/>
        <v>25</v>
      </c>
      <c r="H6" s="53">
        <f t="shared" si="1"/>
        <v>30</v>
      </c>
    </row>
    <row r="7" spans="1:8" ht="12.75" x14ac:dyDescent="0.2">
      <c r="A7" s="28">
        <v>6</v>
      </c>
      <c r="B7" s="25" t="s">
        <v>32</v>
      </c>
      <c r="C7" s="51" t="str">
        <f t="shared" si="0"/>
        <v>31-35</v>
      </c>
      <c r="D7" s="24" t="s">
        <v>6</v>
      </c>
      <c r="E7" s="24">
        <v>5</v>
      </c>
      <c r="F7" s="25" t="s">
        <v>45</v>
      </c>
      <c r="G7" s="53">
        <f t="shared" si="2"/>
        <v>31</v>
      </c>
      <c r="H7" s="53">
        <f t="shared" si="1"/>
        <v>35</v>
      </c>
    </row>
    <row r="8" spans="1:8" ht="38.25" x14ac:dyDescent="0.2">
      <c r="A8" s="28">
        <v>7</v>
      </c>
      <c r="B8" s="29" t="s">
        <v>64</v>
      </c>
      <c r="C8" s="51" t="str">
        <f t="shared" si="0"/>
        <v>36-39</v>
      </c>
      <c r="D8" s="28" t="s">
        <v>6</v>
      </c>
      <c r="E8" s="28">
        <v>4</v>
      </c>
      <c r="F8" s="29" t="s">
        <v>97</v>
      </c>
      <c r="G8" s="53">
        <f t="shared" si="2"/>
        <v>36</v>
      </c>
      <c r="H8" s="53">
        <f t="shared" si="1"/>
        <v>39</v>
      </c>
    </row>
    <row r="9" spans="1:8" ht="12.75" x14ac:dyDescent="0.2">
      <c r="A9" s="28">
        <v>8</v>
      </c>
      <c r="B9" s="29" t="s">
        <v>42</v>
      </c>
      <c r="C9" s="51" t="str">
        <f t="shared" si="0"/>
        <v>40-50</v>
      </c>
      <c r="D9" s="28" t="s">
        <v>26</v>
      </c>
      <c r="E9" s="28">
        <v>11</v>
      </c>
      <c r="F9" s="29" t="s">
        <v>84</v>
      </c>
      <c r="G9" s="53">
        <f t="shared" si="2"/>
        <v>40</v>
      </c>
      <c r="H9" s="53">
        <f t="shared" si="1"/>
        <v>50</v>
      </c>
    </row>
    <row r="10" spans="1:8" s="38" customFormat="1" ht="25.5" x14ac:dyDescent="0.2">
      <c r="A10" s="28">
        <v>9</v>
      </c>
      <c r="B10" s="31" t="s">
        <v>81</v>
      </c>
      <c r="C10" s="51" t="str">
        <f t="shared" si="0"/>
        <v>51-61</v>
      </c>
      <c r="D10" s="28" t="s">
        <v>26</v>
      </c>
      <c r="E10" s="35">
        <v>11</v>
      </c>
      <c r="F10" s="31" t="s">
        <v>85</v>
      </c>
      <c r="G10" s="53">
        <f t="shared" si="2"/>
        <v>51</v>
      </c>
      <c r="H10" s="53">
        <f t="shared" si="1"/>
        <v>61</v>
      </c>
    </row>
    <row r="11" spans="1:8" s="38" customFormat="1" ht="25.5" x14ac:dyDescent="0.2">
      <c r="A11" s="28">
        <v>10</v>
      </c>
      <c r="B11" s="31" t="s">
        <v>82</v>
      </c>
      <c r="C11" s="51" t="str">
        <f t="shared" si="0"/>
        <v>62-72</v>
      </c>
      <c r="D11" s="28" t="s">
        <v>26</v>
      </c>
      <c r="E11" s="35">
        <v>11</v>
      </c>
      <c r="F11" s="31" t="s">
        <v>86</v>
      </c>
      <c r="G11" s="53">
        <f t="shared" si="2"/>
        <v>62</v>
      </c>
      <c r="H11" s="53">
        <f t="shared" si="1"/>
        <v>72</v>
      </c>
    </row>
    <row r="12" spans="1:8" s="38" customFormat="1" ht="25.5" x14ac:dyDescent="0.2">
      <c r="A12" s="28">
        <v>11</v>
      </c>
      <c r="B12" s="31" t="s">
        <v>83</v>
      </c>
      <c r="C12" s="51" t="str">
        <f t="shared" si="0"/>
        <v>73-83</v>
      </c>
      <c r="D12" s="28" t="s">
        <v>26</v>
      </c>
      <c r="E12" s="35">
        <v>11</v>
      </c>
      <c r="F12" s="31" t="s">
        <v>87</v>
      </c>
      <c r="G12" s="53">
        <f t="shared" si="2"/>
        <v>73</v>
      </c>
      <c r="H12" s="53">
        <f t="shared" si="1"/>
        <v>83</v>
      </c>
    </row>
    <row r="13" spans="1:8" s="38" customFormat="1" ht="12.75" x14ac:dyDescent="0.2">
      <c r="A13" s="28">
        <v>12</v>
      </c>
      <c r="B13" s="27" t="s">
        <v>33</v>
      </c>
      <c r="C13" s="51" t="str">
        <f t="shared" si="0"/>
        <v>84-200</v>
      </c>
      <c r="D13" s="83" t="s">
        <v>104</v>
      </c>
      <c r="E13" s="35">
        <v>117</v>
      </c>
      <c r="F13" s="27" t="s">
        <v>25</v>
      </c>
      <c r="G13" s="53">
        <f t="shared" si="2"/>
        <v>84</v>
      </c>
      <c r="H13" s="53">
        <f t="shared" si="1"/>
        <v>200</v>
      </c>
    </row>
    <row r="14" spans="1:8" ht="12" x14ac:dyDescent="0.2">
      <c r="A14" s="39"/>
      <c r="B14" s="40"/>
      <c r="C14" s="44"/>
      <c r="D14" s="40"/>
      <c r="E14" s="39"/>
      <c r="F14" s="40"/>
    </row>
    <row r="15" spans="1:8" ht="12" x14ac:dyDescent="0.2">
      <c r="A15" s="39"/>
      <c r="B15" s="40"/>
      <c r="C15" s="44"/>
      <c r="D15" s="40"/>
      <c r="E15" s="39"/>
      <c r="F15" s="40"/>
    </row>
    <row r="16" spans="1:8" x14ac:dyDescent="0.2">
      <c r="B16" s="42"/>
    </row>
    <row r="17" spans="2:6" x14ac:dyDescent="0.2">
      <c r="B17" s="42"/>
      <c r="C17" s="71"/>
      <c r="D17" s="42"/>
      <c r="E17" s="72"/>
      <c r="F17" s="42"/>
    </row>
  </sheetData>
  <phoneticPr fontId="3" type="noConversion"/>
  <pageMargins left="0.7" right="0.7" top="0.75" bottom="0.75" header="0.3" footer="0.3"/>
  <pageSetup scale="70" orientation="landscape" r:id="rId1"/>
  <headerFooter>
    <oddHeader>&amp;C&amp;"Arial,Bold"&amp;12Upheld Dispute Tracking Benefit Year Trailer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17"/>
  <sheetViews>
    <sheetView zoomScale="90" zoomScaleNormal="90" workbookViewId="0">
      <pane ySplit="1" topLeftCell="A2" activePane="bottomLeft" state="frozen"/>
      <selection pane="bottomLeft" activeCell="F11" sqref="F11"/>
    </sheetView>
  </sheetViews>
  <sheetFormatPr defaultColWidth="9.140625" defaultRowHeight="12.75" x14ac:dyDescent="0.2"/>
  <cols>
    <col min="1" max="1" width="9.5703125" style="74" bestFit="1" customWidth="1"/>
    <col min="2" max="2" width="45" style="63" customWidth="1"/>
    <col min="3" max="3" width="16" style="78" customWidth="1"/>
    <col min="4" max="4" width="10.5703125" style="63" customWidth="1"/>
    <col min="5" max="5" width="9.140625" style="74"/>
    <col min="6" max="6" width="52.42578125" style="63" customWidth="1"/>
    <col min="7" max="8" width="9.140625" style="63" hidden="1" customWidth="1"/>
    <col min="9" max="16384" width="9.140625" style="63"/>
  </cols>
  <sheetData>
    <row r="1" spans="1:8" x14ac:dyDescent="0.2">
      <c r="A1" s="94" t="s">
        <v>0</v>
      </c>
      <c r="B1" s="95" t="s">
        <v>1</v>
      </c>
      <c r="C1" s="96" t="s">
        <v>2</v>
      </c>
      <c r="D1" s="97" t="s">
        <v>3</v>
      </c>
      <c r="E1" s="94" t="s">
        <v>4</v>
      </c>
      <c r="F1" s="97" t="s">
        <v>5</v>
      </c>
    </row>
    <row r="2" spans="1:8" x14ac:dyDescent="0.2">
      <c r="A2" s="28">
        <v>1</v>
      </c>
      <c r="B2" s="29" t="s">
        <v>28</v>
      </c>
      <c r="C2" s="51" t="str">
        <f>G2&amp;"-"&amp;H2</f>
        <v>1-5</v>
      </c>
      <c r="D2" s="28" t="s">
        <v>6</v>
      </c>
      <c r="E2" s="28">
        <v>5</v>
      </c>
      <c r="F2" s="29" t="s">
        <v>70</v>
      </c>
      <c r="G2" s="53">
        <v>1</v>
      </c>
      <c r="H2" s="53">
        <f>E2</f>
        <v>5</v>
      </c>
    </row>
    <row r="3" spans="1:8" ht="38.25" x14ac:dyDescent="0.2">
      <c r="A3" s="28">
        <v>2</v>
      </c>
      <c r="B3" s="65" t="s">
        <v>108</v>
      </c>
      <c r="C3" s="51" t="str">
        <f t="shared" ref="C3:C12" si="0">G3&amp;"-"&amp;H3</f>
        <v>6-9</v>
      </c>
      <c r="D3" s="28" t="s">
        <v>63</v>
      </c>
      <c r="E3" s="28">
        <v>4</v>
      </c>
      <c r="F3" s="29" t="s">
        <v>113</v>
      </c>
      <c r="G3" s="53">
        <f>H2 + 1</f>
        <v>6</v>
      </c>
      <c r="H3" s="53">
        <f t="shared" ref="H3:H13" si="1">G3+E3-1</f>
        <v>9</v>
      </c>
    </row>
    <row r="4" spans="1:8" ht="25.5" x14ac:dyDescent="0.2">
      <c r="A4" s="28">
        <v>3</v>
      </c>
      <c r="B4" s="29" t="s">
        <v>38</v>
      </c>
      <c r="C4" s="51" t="str">
        <f t="shared" si="0"/>
        <v>10-16</v>
      </c>
      <c r="D4" s="28" t="s">
        <v>21</v>
      </c>
      <c r="E4" s="28">
        <v>7</v>
      </c>
      <c r="F4" s="29" t="s">
        <v>24</v>
      </c>
      <c r="G4" s="53">
        <f t="shared" ref="G4:G8" si="2">H3 + 1</f>
        <v>10</v>
      </c>
      <c r="H4" s="53">
        <f t="shared" si="1"/>
        <v>16</v>
      </c>
    </row>
    <row r="5" spans="1:8" x14ac:dyDescent="0.2">
      <c r="A5" s="28">
        <v>4</v>
      </c>
      <c r="B5" s="29" t="s">
        <v>30</v>
      </c>
      <c r="C5" s="51" t="str">
        <f t="shared" si="0"/>
        <v>17-24</v>
      </c>
      <c r="D5" s="28" t="s">
        <v>14</v>
      </c>
      <c r="E5" s="28">
        <v>8</v>
      </c>
      <c r="F5" s="29" t="s">
        <v>22</v>
      </c>
      <c r="G5" s="53">
        <f t="shared" si="2"/>
        <v>17</v>
      </c>
      <c r="H5" s="53">
        <f t="shared" si="1"/>
        <v>24</v>
      </c>
    </row>
    <row r="6" spans="1:8" x14ac:dyDescent="0.2">
      <c r="A6" s="28">
        <v>5</v>
      </c>
      <c r="B6" s="29" t="s">
        <v>31</v>
      </c>
      <c r="C6" s="51" t="str">
        <f t="shared" si="0"/>
        <v>25-30</v>
      </c>
      <c r="D6" s="28" t="s">
        <v>8</v>
      </c>
      <c r="E6" s="28">
        <v>6</v>
      </c>
      <c r="F6" s="29" t="s">
        <v>23</v>
      </c>
      <c r="G6" s="53">
        <f t="shared" si="2"/>
        <v>25</v>
      </c>
      <c r="H6" s="53">
        <f t="shared" si="1"/>
        <v>30</v>
      </c>
    </row>
    <row r="7" spans="1:8" x14ac:dyDescent="0.2">
      <c r="A7" s="28">
        <v>6</v>
      </c>
      <c r="B7" s="25" t="s">
        <v>32</v>
      </c>
      <c r="C7" s="51" t="str">
        <f t="shared" si="0"/>
        <v>31-35</v>
      </c>
      <c r="D7" s="24" t="s">
        <v>6</v>
      </c>
      <c r="E7" s="24">
        <v>5</v>
      </c>
      <c r="F7" s="47" t="s">
        <v>59</v>
      </c>
      <c r="G7" s="53">
        <f t="shared" si="2"/>
        <v>31</v>
      </c>
      <c r="H7" s="53">
        <f t="shared" si="1"/>
        <v>35</v>
      </c>
    </row>
    <row r="8" spans="1:8" x14ac:dyDescent="0.2">
      <c r="A8" s="28">
        <v>7</v>
      </c>
      <c r="B8" s="73" t="s">
        <v>61</v>
      </c>
      <c r="C8" s="51" t="str">
        <f t="shared" si="0"/>
        <v>36-40</v>
      </c>
      <c r="D8" s="28" t="s">
        <v>6</v>
      </c>
      <c r="E8" s="28">
        <v>5</v>
      </c>
      <c r="F8" s="29" t="s">
        <v>62</v>
      </c>
      <c r="G8" s="53">
        <f t="shared" si="2"/>
        <v>36</v>
      </c>
      <c r="H8" s="53">
        <f t="shared" si="1"/>
        <v>40</v>
      </c>
    </row>
    <row r="9" spans="1:8" x14ac:dyDescent="0.2">
      <c r="A9" s="28">
        <v>8</v>
      </c>
      <c r="B9" s="29" t="s">
        <v>42</v>
      </c>
      <c r="C9" s="51" t="str">
        <f t="shared" si="0"/>
        <v>41-51</v>
      </c>
      <c r="D9" s="28" t="s">
        <v>26</v>
      </c>
      <c r="E9" s="28">
        <v>11</v>
      </c>
      <c r="F9" s="25" t="s">
        <v>84</v>
      </c>
      <c r="G9" s="53">
        <f>H8 + 1</f>
        <v>41</v>
      </c>
      <c r="H9" s="53">
        <f t="shared" si="1"/>
        <v>51</v>
      </c>
    </row>
    <row r="10" spans="1:8" ht="25.5" x14ac:dyDescent="0.2">
      <c r="A10" s="28">
        <v>9</v>
      </c>
      <c r="B10" s="31" t="s">
        <v>81</v>
      </c>
      <c r="C10" s="51" t="str">
        <f t="shared" si="0"/>
        <v>52-62</v>
      </c>
      <c r="D10" s="28" t="s">
        <v>26</v>
      </c>
      <c r="E10" s="35">
        <v>11</v>
      </c>
      <c r="F10" s="31" t="s">
        <v>85</v>
      </c>
      <c r="G10" s="53">
        <f t="shared" ref="G10:G13" si="3">H9 + 1</f>
        <v>52</v>
      </c>
      <c r="H10" s="53">
        <f t="shared" si="1"/>
        <v>62</v>
      </c>
    </row>
    <row r="11" spans="1:8" ht="25.5" x14ac:dyDescent="0.2">
      <c r="A11" s="28">
        <v>10</v>
      </c>
      <c r="B11" s="31" t="s">
        <v>82</v>
      </c>
      <c r="C11" s="51" t="str">
        <f t="shared" si="0"/>
        <v>63-73</v>
      </c>
      <c r="D11" s="28" t="s">
        <v>26</v>
      </c>
      <c r="E11" s="35">
        <v>11</v>
      </c>
      <c r="F11" s="31" t="s">
        <v>86</v>
      </c>
      <c r="G11" s="53">
        <f t="shared" si="3"/>
        <v>63</v>
      </c>
      <c r="H11" s="53">
        <f t="shared" si="1"/>
        <v>73</v>
      </c>
    </row>
    <row r="12" spans="1:8" ht="25.5" x14ac:dyDescent="0.2">
      <c r="A12" s="28">
        <v>11</v>
      </c>
      <c r="B12" s="31" t="s">
        <v>83</v>
      </c>
      <c r="C12" s="51" t="str">
        <f t="shared" si="0"/>
        <v>74-84</v>
      </c>
      <c r="D12" s="28" t="s">
        <v>26</v>
      </c>
      <c r="E12" s="35">
        <v>11</v>
      </c>
      <c r="F12" s="31" t="s">
        <v>87</v>
      </c>
      <c r="G12" s="53">
        <f t="shared" si="3"/>
        <v>74</v>
      </c>
      <c r="H12" s="53">
        <f t="shared" si="1"/>
        <v>84</v>
      </c>
    </row>
    <row r="13" spans="1:8" s="64" customFormat="1" x14ac:dyDescent="0.2">
      <c r="A13" s="28">
        <v>12</v>
      </c>
      <c r="B13" s="27" t="s">
        <v>33</v>
      </c>
      <c r="C13" s="51" t="str">
        <f>G13&amp;"-"&amp;H13</f>
        <v>85-200</v>
      </c>
      <c r="D13" s="83" t="s">
        <v>98</v>
      </c>
      <c r="E13" s="35">
        <v>116</v>
      </c>
      <c r="F13" s="27" t="s">
        <v>25</v>
      </c>
      <c r="G13" s="53">
        <f t="shared" si="3"/>
        <v>85</v>
      </c>
      <c r="H13" s="53">
        <f t="shared" si="1"/>
        <v>200</v>
      </c>
    </row>
    <row r="14" spans="1:8" x14ac:dyDescent="0.2">
      <c r="C14" s="75"/>
    </row>
    <row r="16" spans="1:8" x14ac:dyDescent="0.2">
      <c r="B16" s="76"/>
      <c r="C16" s="77"/>
      <c r="D16" s="76"/>
      <c r="E16" s="32"/>
      <c r="F16" s="76"/>
    </row>
    <row r="17" spans="2:6" x14ac:dyDescent="0.2">
      <c r="B17" s="76"/>
      <c r="C17" s="77"/>
      <c r="D17" s="76"/>
      <c r="E17" s="32"/>
      <c r="F17" s="76"/>
    </row>
  </sheetData>
  <phoneticPr fontId="3" type="noConversion"/>
  <pageMargins left="0.7" right="0.7" top="0.75" bottom="0.75" header="0.3" footer="0.3"/>
  <pageSetup scale="87" orientation="landscape" r:id="rId1"/>
  <headerFooter>
    <oddHeader>&amp;C&amp;"Arial,Bold"&amp;12Upheld Dispute Tracking Manufacturer P Number Trailer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F8FC24E04054BAB841E2EB18584C8" ma:contentTypeVersion="0" ma:contentTypeDescription="Create a new document." ma:contentTypeScope="" ma:versionID="821caf80a0ea3c560e180c34ec6b7f17">
  <xsd:schema xmlns:xsd="http://www.w3.org/2001/XMLSchema" xmlns:xs="http://www.w3.org/2001/XMLSchema" xmlns:p="http://schemas.microsoft.com/office/2006/metadata/properties" xmlns:ns1="http://schemas.microsoft.com/sharepoint/v3" xmlns:ns2="544be07d-7465-4746-b40c-f2df032bad02" xmlns:ns3="$ListId:project_documents;" xmlns:ns4="http://schemas.microsoft.com/sharepoint/v3/fields" targetNamespace="http://schemas.microsoft.com/office/2006/metadata/properties" ma:root="true" ma:fieldsID="aa7a4196cf1d19134985a9b70119ab4e" ns1:_="" ns2:_="" ns3:_="" ns4:_="">
    <xsd:import namespace="http://schemas.microsoft.com/sharepoint/v3"/>
    <xsd:import namespace="544be07d-7465-4746-b40c-f2df032bad02"/>
    <xsd:import namespace="$ListId:project_documents;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Work_Identifier"/>
                <xsd:element ref="ns3:Work_Category"/>
                <xsd:element ref="ns3:Document_Type"/>
                <xsd:element ref="ns4:_Status" minOccurs="0"/>
                <xsd:element ref="ns3:Author0"/>
                <xsd:element ref="ns3:Manager" minOccurs="0"/>
                <xsd:element ref="ns3:Company"/>
                <xsd:element ref="ns3:Category" minOccurs="0"/>
                <xsd:element ref="ns3:Comments" minOccurs="0"/>
                <xsd:element ref="ns3:Language"/>
                <xsd:element ref="ns1:Report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Owner" ma:index="23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be07d-7465-4746-b40c-f2df032bad0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roject_documents;" elementFormDefault="qualified">
    <xsd:import namespace="http://schemas.microsoft.com/office/2006/documentManagement/types"/>
    <xsd:import namespace="http://schemas.microsoft.com/office/infopath/2007/PartnerControls"/>
    <xsd:element name="Work_Identifier" ma:index="11" ma:displayName="Work_Identifier" ma:description="Enter the contract-specific identifier for the unit of work. (CR Number, ETS Number, etc.)" ma:internalName="Work_Identifier">
      <xsd:simpleType>
        <xsd:restriction base="dms:Text">
          <xsd:maxLength value="10"/>
        </xsd:restriction>
      </xsd:simpleType>
    </xsd:element>
    <xsd:element name="Work_Category" ma:index="12" ma:displayName="Work_Category" ma:format="Dropdown" ma:internalName="Work_Category">
      <xsd:simpleType>
        <xsd:restriction base="dms:Choice">
          <xsd:enumeration value="Project Management"/>
          <xsd:enumeration value="PM - Initiation"/>
          <xsd:enumeration value="PM - Planning"/>
          <xsd:enumeration value="PM - Monitoring &amp; Control"/>
          <xsd:enumeration value="PM - Closure"/>
          <xsd:enumeration value="Requirements"/>
          <xsd:enumeration value="Design"/>
          <xsd:enumeration value="Development"/>
          <xsd:enumeration value="Testing"/>
          <xsd:enumeration value="Testing Approach"/>
          <xsd:enumeration value="Testing Results"/>
          <xsd:enumeration value="Implementation"/>
          <xsd:enumeration value="Configuration Management"/>
          <xsd:enumeration value="Training"/>
          <xsd:enumeration value="PPQA Eval"/>
          <xsd:enumeration value="Measurement"/>
          <xsd:enumeration value="Process Management"/>
          <xsd:enumeration value="TBD"/>
        </xsd:restriction>
      </xsd:simpleType>
    </xsd:element>
    <xsd:element name="Document_Type" ma:index="13" ma:displayName="Document_Type" ma:format="Dropdown" ma:internalName="Document_Type">
      <xsd:simpleType>
        <xsd:restriction base="dms:Choice">
          <xsd:enumeration value="Approval"/>
          <xsd:enumeration value="Artifact"/>
          <xsd:enumeration value="Audit"/>
          <xsd:enumeration value="Calendar"/>
          <xsd:enumeration value="Checklist"/>
          <xsd:enumeration value="CMS XLC (Framework)"/>
          <xsd:enumeration value="Data Specification"/>
          <xsd:enumeration value="Diagram"/>
          <xsd:enumeration value="Form"/>
          <xsd:enumeration value="Layout"/>
          <xsd:enumeration value="Matrix"/>
          <xsd:enumeration value="Meeting Artifact"/>
          <xsd:enumeration value="Peer Review"/>
          <xsd:enumeration value="Plan"/>
          <xsd:enumeration value="PM Plan"/>
          <xsd:enumeration value="Process Audit"/>
          <xsd:enumeration value="Report"/>
          <xsd:enumeration value="Result"/>
          <xsd:enumeration value="Review"/>
          <xsd:enumeration value="Schedule"/>
          <xsd:enumeration value="Specification"/>
          <xsd:enumeration value="Status"/>
          <xsd:enumeration value="TBD"/>
          <xsd:enumeration value="Validation"/>
          <xsd:enumeration value="Work Product Audit"/>
          <xsd:enumeration value="Workbook"/>
        </xsd:restriction>
      </xsd:simpleType>
    </xsd:element>
    <xsd:element name="Author0" ma:index="16" ma:displayName="Author" ma:default="CMS -- General Dynamics IT" ma:internalName="Author0">
      <xsd:simpleType>
        <xsd:restriction base="dms:Text">
          <xsd:maxLength value="26"/>
        </xsd:restriction>
      </xsd:simpleType>
    </xsd:element>
    <xsd:element name="Manager" ma:index="17" nillable="true" ma:displayName="Manager" ma:internalName="Manager">
      <xsd:simpleType>
        <xsd:restriction base="dms:Text">
          <xsd:maxLength value="255"/>
        </xsd:restriction>
      </xsd:simpleType>
    </xsd:element>
    <xsd:element name="Company" ma:index="18" ma:displayName="Company" ma:default="." ma:internalName="Company">
      <xsd:simpleType>
        <xsd:restriction base="dms:Text">
          <xsd:maxLength value="1"/>
        </xsd:restriction>
      </xsd:simpleType>
    </xsd:element>
    <xsd:element name="Category" ma:index="19" nillable="true" ma:displayName="Category" ma:internalName="Category">
      <xsd:simpleType>
        <xsd:restriction base="dms:Text">
          <xsd:maxLength value="255"/>
        </xsd:restriction>
      </xsd:simpleType>
    </xsd:element>
    <xsd:element name="Comments" ma:index="21" nillable="true" ma:displayName="Comments" ma:internalName="Comments">
      <xsd:simpleType>
        <xsd:restriction base="dms:Text">
          <xsd:maxLength value="255"/>
        </xsd:restriction>
      </xsd:simpleType>
    </xsd:element>
    <xsd:element name="Language" ma:index="22" ma:displayName="Language" ma:default="English" ma:internalName="Language">
      <xsd:simpleType>
        <xsd:restriction base="dms:Text">
          <xsd:maxLength value="7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Not Started" ma:format="Dropdown" ma:internalName="_Status">
      <xsd:simpleType>
        <xsd:restriction base="dms:Choice">
          <xsd:enumeration value="Not Started"/>
          <xsd:enumeration value="Draft"/>
          <xsd:enumeration value="Reviewed"/>
          <xsd:enumeration value="Scheduled"/>
          <xsd:enumeration value="Published"/>
          <xsd:enumeration value="Final"/>
          <xsd:enumeration value="Expir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axOccurs="1" ma:index="15" ma:displayName="Subject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$ListId:project_documents;">English</Language>
    <Work_Category xmlns="$ListId:project_documents;">Requirements</Work_Category>
    <_Status xmlns="http://schemas.microsoft.com/sharepoint/v3/fields">Not Started</_Status>
    <Company xmlns="$ListId:project_documents;">.</Company>
    <Document_Type xmlns="$ListId:project_documents;">Layout</Document_Type>
    <Work_Identifier xmlns="$ListId:project_documents;">1710</Work_Identifier>
    <Category xmlns="$ListId:project_documents;" xsi:nil="true"/>
    <ReportOwner xmlns="http://schemas.microsoft.com/sharepoint/v3">
      <UserInfo>
        <DisplayName>Nuthi, Bharathi (NE)</DisplayName>
        <AccountId>4766</AccountId>
        <AccountType/>
      </UserInfo>
    </ReportOwner>
    <Author0 xmlns="$ListId:project_documents;">CMS -- General Dynamics IT</Author0>
    <Manager xmlns="$ListId:project_documents;" xsi:nil="true"/>
    <Comments xmlns="$ListId:project_documents;" xsi:nil="true"/>
    <_dlc_DocId xmlns="544be07d-7465-4746-b40c-f2df032bad02">GDIT-8150-205</_dlc_DocId>
    <_dlc_DocIdUrl xmlns="544be07d-7465-4746-b40c-f2df032bad02">
      <Url>https://spspi.gdit.com/opshcsd/HCSD_Health_Solutions/MMS/ddps/ppal/201602MR1/_layouts/DocIdRedir.aspx?ID=GDIT-8150-205</Url>
      <Description>GDIT-8150-205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D84288-E191-41A6-A561-6CB7C1FC5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4be07d-7465-4746-b40c-f2df032bad02"/>
    <ds:schemaRef ds:uri="$ListId:project_documents;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F2CA60-47F4-4CE5-A300-5A1132677AD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7C00ED6-7C1C-477D-8C12-FBE5C512F8BE}">
  <ds:schemaRefs>
    <ds:schemaRef ds:uri="544be07d-7465-4746-b40c-f2df032bad02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$ListId:project_documents;"/>
    <ds:schemaRef ds:uri="http://schemas.microsoft.com/office/2006/documentManagement/types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262FD3F-C3FB-457D-8D30-9888C7A8948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E288E72-4AA4-45AC-B78E-E566466A9BE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Legend</vt:lpstr>
      <vt:lpstr> Upheld Dispute Tracking Report</vt:lpstr>
      <vt:lpstr>UDTMH</vt:lpstr>
      <vt:lpstr>UDTBH</vt:lpstr>
      <vt:lpstr>DETUD</vt:lpstr>
      <vt:lpstr>UDTBT</vt:lpstr>
      <vt:lpstr>UDTMT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CGD_Report_12UMT_UpheldDisputesTracking_CR1710</dc:title>
  <dc:subject>CGD_Report_12UMT_UpheldDisputesTracking_CR1710</dc:subject>
  <dc:creator/>
  <cp:lastModifiedBy/>
  <dcterms:created xsi:type="dcterms:W3CDTF">2015-09-08T20:26:59Z</dcterms:created>
  <dcterms:modified xsi:type="dcterms:W3CDTF">2016-05-02T04:00:10Z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0x010100229F8FC24E04054BAB841E2EB18584C8</vt:lpwstr>
  </property>
  <property fmtid="{D5CDD505-2E9C-101B-9397-08002B2CF9AE}" pid="4" name="_dlc_DocIdItemGuid">
    <vt:lpwstr>f897e376-5660-4ee8-914a-06ee04b9b587</vt:lpwstr>
  </property>
  <property fmtid="{D5CDD505-2E9C-101B-9397-08002B2CF9AE}" pid="5" name="_AdHocReviewCycleID">
    <vt:i4>723140060</vt:i4>
  </property>
  <property fmtid="{D5CDD505-2E9C-101B-9397-08002B2CF9AE}" pid="6" name="_NewReviewCycle">
    <vt:lpwstr/>
  </property>
  <property fmtid="{D5CDD505-2E9C-101B-9397-08002B2CF9AE}" pid="8" name="_PreviousAdHocReviewCycleID">
    <vt:i4>319394568</vt:i4>
  </property>
</Properties>
</file>